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за ОС" sheetId="5" r:id="rId1"/>
  </sheets>
  <calcPr calcId="145621"/>
</workbook>
</file>

<file path=xl/calcChain.xml><?xml version="1.0" encoding="utf-8"?>
<calcChain xmlns="http://schemas.openxmlformats.org/spreadsheetml/2006/main">
  <c r="C139" i="5" l="1"/>
  <c r="D139" i="5"/>
  <c r="E139" i="5"/>
  <c r="F139" i="5"/>
  <c r="G139" i="5"/>
  <c r="H139" i="5"/>
  <c r="I139" i="5"/>
  <c r="J139" i="5"/>
  <c r="B139" i="5"/>
  <c r="K109" i="5" l="1"/>
  <c r="J141" i="5" l="1"/>
  <c r="G141" i="5"/>
  <c r="E141" i="5"/>
  <c r="D141" i="5"/>
  <c r="C141" i="5"/>
  <c r="B141" i="5"/>
  <c r="K106" i="5"/>
  <c r="K104" i="5"/>
  <c r="K89" i="5"/>
  <c r="K74" i="5"/>
  <c r="K71" i="5"/>
  <c r="K139" i="5" s="1"/>
  <c r="I49" i="5"/>
  <c r="I141" i="5" s="1"/>
  <c r="H49" i="5"/>
  <c r="H141" i="5" s="1"/>
  <c r="F49" i="5"/>
  <c r="K41" i="5"/>
  <c r="K38" i="5"/>
  <c r="K34" i="5"/>
  <c r="K26" i="5"/>
  <c r="K11" i="5"/>
  <c r="K9" i="5"/>
  <c r="F141" i="5" l="1"/>
  <c r="K49" i="5"/>
  <c r="K141" i="5" l="1"/>
</calcChain>
</file>

<file path=xl/sharedStrings.xml><?xml version="1.0" encoding="utf-8"?>
<sst xmlns="http://schemas.openxmlformats.org/spreadsheetml/2006/main" count="154" uniqueCount="124">
  <si>
    <t>ОБЕКТИ</t>
  </si>
  <si>
    <t>План Себра 2025</t>
  </si>
  <si>
    <t>Преходен остатък  субсидии КР</t>
  </si>
  <si>
    <t>Акт. План дарения,трансфери - пр. ост-к от тях</t>
  </si>
  <si>
    <t>Акт. План дарения,трансфери</t>
  </si>
  <si>
    <t xml:space="preserve">План от прех. Ос-к обща суб-у </t>
  </si>
  <si>
    <t xml:space="preserve">план от обща доп. Субсидия </t>
  </si>
  <si>
    <t xml:space="preserve">план Собствени средства  </t>
  </si>
  <si>
    <t xml:space="preserve"> План Общо 2025</t>
  </si>
  <si>
    <t xml:space="preserve">ПланСебра 2023 </t>
  </si>
  <si>
    <t>План Себра 2020</t>
  </si>
  <si>
    <t>ФУНКЦИЯ "ОТБРАНА И СИГУРНОСТ"</t>
  </si>
  <si>
    <t>§ 51-00</t>
  </si>
  <si>
    <t>§ 52-03</t>
  </si>
  <si>
    <t>Мобилен модул за пожарогасене</t>
  </si>
  <si>
    <t>Дейност 322 "Неспециализирани училища"</t>
  </si>
  <si>
    <t>§ 52-01</t>
  </si>
  <si>
    <t>Функция "СОЦИАЛНО ОСИГУРЯВАНЕ ,ПОДПОМАГАНЕ И ГРИЖИ"</t>
  </si>
  <si>
    <t>§52-03</t>
  </si>
  <si>
    <t>Дейност 551"Дневни центрове за деца с увреждания"</t>
  </si>
  <si>
    <t>§52-01</t>
  </si>
  <si>
    <t>лаптопи - 2 бр.</t>
  </si>
  <si>
    <t>таблет - 1 бр.</t>
  </si>
  <si>
    <t>Ел. алуминиев лифтер</t>
  </si>
  <si>
    <t>§53-01</t>
  </si>
  <si>
    <t>Софтуер за отчитане на дейността на служителите в ДЦДУ гр.Средец</t>
  </si>
  <si>
    <t>ВСИЧКО ДЪРЖАВНИ ДЕЙНОСТИ</t>
  </si>
  <si>
    <t>ВСИЧКО ДОФИНАНСИРАНЕ</t>
  </si>
  <si>
    <t>Функция "ОБЩИ ДЪРЖАВНИ СЛУЖБИ"</t>
  </si>
  <si>
    <t>Дейност 122 " Общинска администрация"</t>
  </si>
  <si>
    <t>§ 53-01</t>
  </si>
  <si>
    <t>Дейност 606 "Изграждане,ремонт и поддържане на уличната мрежа"</t>
  </si>
  <si>
    <t xml:space="preserve">чл.107  </t>
  </si>
  <si>
    <t>Ликвидиране на съсобственост  пок земя УПИ 5,кв.21 1066м2 Спортна зала /</t>
  </si>
  <si>
    <t>Дейност 622 "Озеленяване"</t>
  </si>
  <si>
    <t>§ 52-05</t>
  </si>
  <si>
    <t>ВСИЧКО МЕСТНИ ДЕЙНОСТИ</t>
  </si>
  <si>
    <t>ВСИЧКО ПО БЮДЖЕТА</t>
  </si>
  <si>
    <t>План дарения,трансфери - пр. ост-к от тях</t>
  </si>
  <si>
    <t>чл.107 -прех.ос-к и нов тр-р</t>
  </si>
  <si>
    <t>Дейност  832    " Служби и дейности по поддържане, ремонт и изграждане на пътищата "</t>
  </si>
  <si>
    <t>Функция "ИКОНОМИЧЕСКИ ДЕЙНОСТИ И УСЛУГИ"</t>
  </si>
  <si>
    <t>Климатик с.Драчево</t>
  </si>
  <si>
    <t>Дейност 829 " Други дейности селско и горско стопанство"</t>
  </si>
  <si>
    <t>Компютърни конфигурации -1 бр.</t>
  </si>
  <si>
    <t>Функция " ПОЧИВНО ДЕЛО,КУЛТУРА,РЕЛИГИОЗНИ ДЕЙНОСТИ"</t>
  </si>
  <si>
    <t xml:space="preserve">     Дейност 714"Спортни бази спорт за всички"</t>
  </si>
  <si>
    <t>Дейност 623 "Чистота"</t>
  </si>
  <si>
    <t>Изграждане на комуникационна   мрежа в сградата на Общината</t>
  </si>
  <si>
    <t xml:space="preserve">  Storage сървър и защитна стена  киберсигурност /по директива НИС 2/</t>
  </si>
  <si>
    <t>Функция " ЖИЛИЩНО СТРОИТЕЛСТВО ,БЛАГОУСТРОЙСТВО,КОМУНАЛНО СТОПАНСТВО И ОПАЗВАНЕ НА ОКОЛНАТА СРЕДА"</t>
  </si>
  <si>
    <t>§ 54-00</t>
  </si>
  <si>
    <t xml:space="preserve">Модулна цистерна за вода </t>
  </si>
  <si>
    <t>§52-05</t>
  </si>
  <si>
    <t>§ 52-04</t>
  </si>
  <si>
    <t>Контейнери</t>
  </si>
  <si>
    <t>Дейност 326 "ПГМСС"</t>
  </si>
  <si>
    <t>Климатик</t>
  </si>
  <si>
    <t xml:space="preserve">Интерактивен под с образователни игри </t>
  </si>
  <si>
    <t>Дейност 739 Музеи, худ. галерии, паметници на културата и етногр. комплекси с национален и регионален характер</t>
  </si>
  <si>
    <t>Климатици  2бр.</t>
  </si>
  <si>
    <t>Дейност 619 " Други дейности ЖСБРР"</t>
  </si>
  <si>
    <t xml:space="preserve">Видеонаблюдение с.Дюлево </t>
  </si>
  <si>
    <t>ФУНКЦИЯ "ОБРАЗОВАНИЕ"</t>
  </si>
  <si>
    <t>Дейност  311"Детски градиин"</t>
  </si>
  <si>
    <t xml:space="preserve">Детски съоръжения за игра на двора -ДГ Снежанка </t>
  </si>
  <si>
    <t>Компютри -3бр.</t>
  </si>
  <si>
    <t>Стопански инвентар 9бр. /Храсторези 2 бр 4400,Самоходни косачки 4бр.-4000,моторни ножици 2бр.2400,моторен трион 1бр.1100</t>
  </si>
  <si>
    <t xml:space="preserve">Микробус </t>
  </si>
  <si>
    <t>§52-04</t>
  </si>
  <si>
    <t>ППР улици</t>
  </si>
  <si>
    <t>Компютърни конфигурации -  5    бр.</t>
  </si>
  <si>
    <t>§51-00</t>
  </si>
  <si>
    <t>"Реконструкция, ремонт и оборудване  на основната сграда на общинска администрация "към проект РА</t>
  </si>
  <si>
    <t>План дарения,трансфери</t>
  </si>
  <si>
    <t>Климатик -2бр. ДГ Загорци</t>
  </si>
  <si>
    <t>Пекарна триетажнаДГ Бърборино</t>
  </si>
  <si>
    <t>Софтуер Microsoft Windows 11Pro и Microsoft Office 2021 5бр.</t>
  </si>
  <si>
    <t>Дрон</t>
  </si>
  <si>
    <t>Компютърна система 1 бр.</t>
  </si>
  <si>
    <t>§53-09</t>
  </si>
  <si>
    <t>Дейност  898    " Други дейности икономиката"</t>
  </si>
  <si>
    <t>Микробус 7м.</t>
  </si>
  <si>
    <t>ППР спортна зала</t>
  </si>
  <si>
    <t xml:space="preserve">ОР УЛИЦИ </t>
  </si>
  <si>
    <t xml:space="preserve">Основен ремонт на детски площадки </t>
  </si>
  <si>
    <t>КАПИТАЛОВА ПРОГРАМА 2025 г.</t>
  </si>
  <si>
    <t>Дейност 283 "Превантивна дейност за намаляване на вредните последствия от бедствия и аварии"</t>
  </si>
  <si>
    <t xml:space="preserve">Почистване и укрепване коритото на р."Крива река"  и р."Факийска" в регулацията на с.Факия </t>
  </si>
  <si>
    <t>Климатик-1бр. ДГ"Дебелт"</t>
  </si>
  <si>
    <t xml:space="preserve">Картофобелачка-ДГ "Снежанка" </t>
  </si>
  <si>
    <t>Стерилизатор-3бр.ДГ "Бърборино"</t>
  </si>
  <si>
    <t>Пожароизвестителна система арх.база "Деултум" и фондохранилище</t>
  </si>
  <si>
    <t>Интерактивна дъска  ОУ"Св. Св. Кирил и Методий"с.Загорци - 2 бр.</t>
  </si>
  <si>
    <t>Оценка съотв-е ППР Ремонт улици</t>
  </si>
  <si>
    <r>
      <t xml:space="preserve">"Основен ремонт на улица </t>
    </r>
    <r>
      <rPr>
        <b/>
        <sz val="10"/>
        <rFont val="Times New Roman"/>
        <family val="1"/>
        <charset val="204"/>
      </rPr>
      <t>"Гео Милев</t>
    </r>
    <r>
      <rPr>
        <sz val="10"/>
        <rFont val="Times New Roman"/>
        <family val="1"/>
        <charset val="204"/>
      </rPr>
      <t>"" в град Средец за 235805  първ.</t>
    </r>
  </si>
  <si>
    <r>
      <t>ОР за обект "Рехабилитация и реконструкция на улична мрежа и градска среда в гр.Средец  у</t>
    </r>
    <r>
      <rPr>
        <b/>
        <sz val="10"/>
        <color indexed="8"/>
        <rFont val="Times New Roman"/>
        <family val="1"/>
        <charset val="204"/>
      </rPr>
      <t xml:space="preserve">л.Тодор Николов“  1ви  етап от п.т. 194   до  п.т.22,5.. </t>
    </r>
  </si>
  <si>
    <r>
      <t xml:space="preserve">Оновен ремонт на ул. Подобект 1 – ул. </t>
    </r>
    <r>
      <rPr>
        <b/>
        <sz val="10"/>
        <color theme="1"/>
        <rFont val="Times New Roman"/>
        <family val="1"/>
        <charset val="204"/>
      </rPr>
      <t>„Иван Вазов</t>
    </r>
    <r>
      <rPr>
        <sz val="10"/>
        <color theme="1"/>
        <rFont val="Times New Roman"/>
        <family val="1"/>
        <charset val="204"/>
      </rPr>
      <t>“ от републикански път II-53 до о.т. 34" в град Средец</t>
    </r>
  </si>
  <si>
    <r>
      <t xml:space="preserve">Оновен ремонт на     Подобект 2 -  </t>
    </r>
    <r>
      <rPr>
        <b/>
        <sz val="10"/>
        <color theme="1"/>
        <rFont val="Times New Roman"/>
        <family val="1"/>
        <charset val="204"/>
      </rPr>
      <t xml:space="preserve">ул. „Иван </t>
    </r>
    <r>
      <rPr>
        <sz val="10"/>
        <color theme="1"/>
        <rFont val="Times New Roman"/>
        <family val="1"/>
        <charset val="204"/>
      </rPr>
      <t>Вазов“ от о.т. 243 до о.т. 246       в град Средец"</t>
    </r>
  </si>
  <si>
    <r>
      <t xml:space="preserve">Оновен ремонт на     Подобект 3 – </t>
    </r>
    <r>
      <rPr>
        <b/>
        <sz val="10"/>
        <color theme="1"/>
        <rFont val="Times New Roman"/>
        <family val="1"/>
        <charset val="204"/>
      </rPr>
      <t>ул. „Бузлуджа“  о</t>
    </r>
    <r>
      <rPr>
        <sz val="10"/>
        <color theme="1"/>
        <rFont val="Times New Roman"/>
        <family val="1"/>
        <charset val="204"/>
      </rPr>
      <t xml:space="preserve">т о.т. 176 до о.т. 337         в град Средец"  </t>
    </r>
  </si>
  <si>
    <r>
      <t xml:space="preserve">Оновен ремонт на   Подобект 4 -  </t>
    </r>
    <r>
      <rPr>
        <b/>
        <sz val="10"/>
        <color theme="1"/>
        <rFont val="Times New Roman"/>
        <family val="1"/>
        <charset val="204"/>
      </rPr>
      <t xml:space="preserve">ул. „Панайот Волов“   </t>
    </r>
    <r>
      <rPr>
        <sz val="10"/>
        <color theme="1"/>
        <rFont val="Times New Roman"/>
        <family val="1"/>
        <charset val="204"/>
      </rPr>
      <t xml:space="preserve">      в град Средец"</t>
    </r>
  </si>
  <si>
    <r>
      <t xml:space="preserve">Оновен ремонт на  Подобект 5 </t>
    </r>
    <r>
      <rPr>
        <b/>
        <sz val="10"/>
        <color theme="1"/>
        <rFont val="Times New Roman"/>
        <family val="1"/>
        <charset val="204"/>
      </rPr>
      <t xml:space="preserve">– ул. „Стефан Караджа“    </t>
    </r>
    <r>
      <rPr>
        <sz val="10"/>
        <color theme="1"/>
        <rFont val="Times New Roman"/>
        <family val="1"/>
        <charset val="204"/>
      </rPr>
      <t xml:space="preserve">        " в град Средец"</t>
    </r>
  </si>
  <si>
    <r>
      <t>Оновен ремонт на   Подобект 6 –</t>
    </r>
    <r>
      <rPr>
        <b/>
        <sz val="10"/>
        <color theme="1"/>
        <rFont val="Times New Roman"/>
        <family val="1"/>
        <charset val="204"/>
      </rPr>
      <t xml:space="preserve"> ул. „Васил Петлешков“ </t>
    </r>
    <r>
      <rPr>
        <sz val="10"/>
        <color theme="1"/>
        <rFont val="Times New Roman"/>
        <family val="1"/>
        <charset val="204"/>
      </rPr>
      <t>от републикански път II-53 до о.т. 30     " в град Средец"</t>
    </r>
  </si>
  <si>
    <r>
      <rPr>
        <b/>
        <sz val="10"/>
        <color rgb="FF000000"/>
        <rFont val="Times New Roman"/>
        <family val="1"/>
        <charset val="204"/>
      </rPr>
      <t xml:space="preserve">чл. 107 </t>
    </r>
    <r>
      <rPr>
        <sz val="10"/>
        <color rgb="FF000000"/>
        <rFont val="Times New Roman"/>
        <family val="1"/>
        <charset val="204"/>
      </rPr>
      <t xml:space="preserve">„Рехабилитация и реконструкция на уличната мрежа и градска среда в град Средец – </t>
    </r>
    <r>
      <rPr>
        <b/>
        <sz val="10"/>
        <color indexed="8"/>
        <rFont val="Times New Roman"/>
        <family val="1"/>
        <charset val="204"/>
      </rPr>
      <t>улица „Васил Левски“ от п.т 24</t>
    </r>
    <r>
      <rPr>
        <sz val="10"/>
        <color indexed="8"/>
        <rFont val="Times New Roman"/>
        <family val="1"/>
        <charset val="204"/>
      </rPr>
      <t xml:space="preserve"> (кръстовище с ул. "Гео Милев")до п.т.0 (кръстовище с ул."Цв. Радойнов      </t>
    </r>
  </si>
  <si>
    <r>
      <rPr>
        <b/>
        <sz val="10"/>
        <color indexed="8"/>
        <rFont val="Times New Roman"/>
        <family val="1"/>
        <charset val="204"/>
      </rPr>
      <t>чл. 107 "</t>
    </r>
    <r>
      <rPr>
        <sz val="10"/>
        <color indexed="8"/>
        <rFont val="Times New Roman"/>
        <family val="1"/>
        <charset val="204"/>
      </rPr>
      <t xml:space="preserve">Рехабилитация и реконструкция на уличната мрежа в градска среда в гр. Средец – </t>
    </r>
    <r>
      <rPr>
        <b/>
        <sz val="10"/>
        <color indexed="8"/>
        <rFont val="Times New Roman"/>
        <family val="1"/>
        <charset val="204"/>
      </rPr>
      <t>ул.“Йорданка Николова“РД02-30-906/04.06.2024г</t>
    </r>
  </si>
  <si>
    <r>
      <t>Оновен ремонт на</t>
    </r>
    <r>
      <rPr>
        <b/>
        <sz val="10"/>
        <rFont val="Times New Roman"/>
        <family val="1"/>
        <charset val="204"/>
      </rPr>
      <t xml:space="preserve"> ул."Митко Палаузов</t>
    </r>
    <r>
      <rPr>
        <sz val="10"/>
        <rFont val="Times New Roman"/>
        <family val="1"/>
        <charset val="204"/>
      </rPr>
      <t xml:space="preserve">" в град Средец </t>
    </r>
  </si>
  <si>
    <r>
      <t xml:space="preserve">Оновен ремонт на </t>
    </r>
    <r>
      <rPr>
        <b/>
        <sz val="10"/>
        <rFont val="Times New Roman"/>
        <family val="1"/>
        <charset val="204"/>
      </rPr>
      <t>ул."Странджа</t>
    </r>
    <r>
      <rPr>
        <sz val="10"/>
        <rFont val="Times New Roman"/>
        <family val="1"/>
        <charset val="204"/>
      </rPr>
      <t xml:space="preserve">" в град Средец  </t>
    </r>
  </si>
  <si>
    <r>
      <t>Оновен ремонт на ул</t>
    </r>
    <r>
      <rPr>
        <b/>
        <sz val="10"/>
        <rFont val="Times New Roman"/>
        <family val="1"/>
        <charset val="204"/>
      </rPr>
      <t>."Дичо Петров</t>
    </r>
    <r>
      <rPr>
        <sz val="10"/>
        <rFont val="Times New Roman"/>
        <family val="1"/>
        <charset val="204"/>
      </rPr>
      <t>", в участъка между ул. "Ал. Стамболийски" и ул. "Никола Лъсков" в град Средец</t>
    </r>
  </si>
  <si>
    <r>
      <t>Оновен ремонт на ул. "</t>
    </r>
    <r>
      <rPr>
        <b/>
        <sz val="10"/>
        <color indexed="8"/>
        <rFont val="Times New Roman"/>
        <family val="1"/>
        <charset val="204"/>
      </rPr>
      <t xml:space="preserve">Осми март </t>
    </r>
    <r>
      <rPr>
        <sz val="10"/>
        <color indexed="8"/>
        <rFont val="Times New Roman"/>
        <family val="1"/>
        <charset val="204"/>
      </rPr>
      <t xml:space="preserve">" в участъка между ул. "Охрид" и ул. "Перущица" в град Средец" </t>
    </r>
    <r>
      <rPr>
        <b/>
        <sz val="10"/>
        <color indexed="8"/>
        <rFont val="Times New Roman"/>
        <family val="1"/>
        <charset val="204"/>
      </rPr>
      <t>3ти етап</t>
    </r>
  </si>
  <si>
    <t>Дейност 541" Домове за пълнолетни лица с увреждания"</t>
  </si>
  <si>
    <t>Информационен сайт Общински исторически музеи</t>
  </si>
  <si>
    <t>Видеонаблюдение гр.Средец</t>
  </si>
  <si>
    <t xml:space="preserve">Контейнеровоз </t>
  </si>
  <si>
    <t xml:space="preserve">Сметосъбираща машина   </t>
  </si>
  <si>
    <r>
      <t xml:space="preserve">Обект"Рех-я път  BGS2050-/// -539,Дюлево Русо Кастро-/граница общ.Камено-Средец/-Суходол-Орлинци/  ///-795/община Средец"         
</t>
    </r>
    <r>
      <rPr>
        <b/>
        <sz val="10"/>
        <rFont val="Times New Roman"/>
        <family val="1"/>
        <charset val="204"/>
      </rPr>
      <t xml:space="preserve"> I Етап</t>
    </r>
    <r>
      <rPr>
        <sz val="10"/>
        <rFont val="Times New Roman"/>
        <family val="1"/>
        <charset val="204"/>
      </rPr>
      <t xml:space="preserve">: Път BGS2050 от  Граница общ. /Камено-Средец/ до кръстовище с път  BGS2230 за 7 245,74км.
</t>
    </r>
  </si>
  <si>
    <t>Интерактивна дъска  ДГ с.Загорци</t>
  </si>
  <si>
    <t>ДЪРЖАВНИ ДЕЙНОСТИ</t>
  </si>
  <si>
    <t>МЕСТНИ ДЕЙНОСТИ</t>
  </si>
  <si>
    <t>Лаптопи  ОУ"А.Страшимиров"Дебелт - 4 бр.</t>
  </si>
  <si>
    <t>ДОФИНАНСИРАНЕ</t>
  </si>
  <si>
    <t>Функция "Образование"</t>
  </si>
  <si>
    <t>Дейност "Център за личностно развитие"</t>
  </si>
  <si>
    <t>Мобилни тонколони с микрофон - 2 бр.</t>
  </si>
  <si>
    <t>Климатик за зала за изобразително изкуство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</si>
</sst>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-#,##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122">
    <xf numFmtId="0" fontId="0" fillId="0" borderId="0" xfId="0"/>
    <xf numFmtId="0" fontId="0" fillId="3" borderId="0" xfId="0" applyFill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2" fillId="0" borderId="6" xfId="0" applyFont="1" applyBorder="1"/>
    <xf numFmtId="0" fontId="12" fillId="3" borderId="3" xfId="0" applyFont="1" applyFill="1" applyBorder="1"/>
    <xf numFmtId="0" fontId="10" fillId="3" borderId="6" xfId="0" applyFont="1" applyFill="1" applyBorder="1"/>
    <xf numFmtId="0" fontId="11" fillId="0" borderId="19" xfId="0" applyFont="1" applyFill="1" applyBorder="1" applyAlignment="1">
      <alignment horizontal="center" wrapText="1"/>
    </xf>
    <xf numFmtId="0" fontId="11" fillId="0" borderId="25" xfId="0" applyFont="1" applyFill="1" applyBorder="1" applyAlignment="1">
      <alignment horizontal="center" wrapText="1"/>
    </xf>
    <xf numFmtId="0" fontId="1" fillId="0" borderId="0" xfId="0" applyFont="1" applyBorder="1"/>
    <xf numFmtId="0" fontId="10" fillId="3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2" fillId="3" borderId="1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right"/>
    </xf>
    <xf numFmtId="0" fontId="11" fillId="3" borderId="4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left" wrapText="1"/>
    </xf>
    <xf numFmtId="0" fontId="11" fillId="3" borderId="6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wrapText="1"/>
    </xf>
    <xf numFmtId="0" fontId="10" fillId="3" borderId="6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left" wrapText="1"/>
    </xf>
    <xf numFmtId="0" fontId="9" fillId="3" borderId="6" xfId="0" applyFont="1" applyFill="1" applyBorder="1" applyAlignment="1">
      <alignment horizontal="left" wrapText="1"/>
    </xf>
    <xf numFmtId="0" fontId="11" fillId="3" borderId="6" xfId="3" applyFont="1" applyFill="1" applyBorder="1" applyAlignment="1">
      <alignment horizontal="left"/>
    </xf>
    <xf numFmtId="0" fontId="2" fillId="3" borderId="6" xfId="0" applyFont="1" applyFill="1" applyBorder="1" applyAlignment="1">
      <alignment horizontal="center" wrapText="1"/>
    </xf>
    <xf numFmtId="0" fontId="11" fillId="3" borderId="18" xfId="0" applyFont="1" applyFill="1" applyBorder="1" applyAlignment="1">
      <alignment horizontal="left"/>
    </xf>
    <xf numFmtId="0" fontId="12" fillId="0" borderId="4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3" borderId="6" xfId="0" applyFont="1" applyFill="1" applyBorder="1" applyAlignment="1">
      <alignment horizontal="right"/>
    </xf>
    <xf numFmtId="0" fontId="13" fillId="3" borderId="18" xfId="0" applyFont="1" applyFill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2" fillId="0" borderId="22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2" fillId="0" borderId="24" xfId="0" applyFont="1" applyBorder="1" applyAlignment="1">
      <alignment horizontal="right"/>
    </xf>
    <xf numFmtId="0" fontId="12" fillId="3" borderId="7" xfId="0" applyFont="1" applyFill="1" applyBorder="1" applyAlignment="1">
      <alignment horizontal="right"/>
    </xf>
    <xf numFmtId="0" fontId="12" fillId="3" borderId="24" xfId="0" applyFont="1" applyFill="1" applyBorder="1" applyAlignment="1">
      <alignment horizontal="right"/>
    </xf>
    <xf numFmtId="0" fontId="13" fillId="3" borderId="16" xfId="0" applyFont="1" applyFill="1" applyBorder="1" applyAlignment="1">
      <alignment horizontal="right"/>
    </xf>
    <xf numFmtId="0" fontId="13" fillId="3" borderId="23" xfId="0" applyFont="1" applyFill="1" applyBorder="1" applyAlignment="1">
      <alignment horizontal="right"/>
    </xf>
    <xf numFmtId="0" fontId="12" fillId="0" borderId="14" xfId="0" applyFont="1" applyBorder="1" applyAlignment="1">
      <alignment horizontal="right"/>
    </xf>
    <xf numFmtId="0" fontId="13" fillId="3" borderId="17" xfId="0" applyFont="1" applyFill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2" fillId="3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12" fillId="3" borderId="3" xfId="0" applyFont="1" applyFill="1" applyBorder="1" applyAlignment="1">
      <alignment wrapText="1"/>
    </xf>
    <xf numFmtId="0" fontId="14" fillId="3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center"/>
    </xf>
    <xf numFmtId="164" fontId="11" fillId="3" borderId="3" xfId="1" applyNumberFormat="1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wrapText="1"/>
    </xf>
    <xf numFmtId="164" fontId="10" fillId="3" borderId="3" xfId="1" applyNumberFormat="1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wrapText="1"/>
    </xf>
    <xf numFmtId="0" fontId="13" fillId="3" borderId="3" xfId="0" applyFont="1" applyFill="1" applyBorder="1"/>
    <xf numFmtId="0" fontId="13" fillId="3" borderId="3" xfId="0" applyFont="1" applyFill="1" applyBorder="1" applyAlignment="1">
      <alignment horizontal="center"/>
    </xf>
    <xf numFmtId="0" fontId="11" fillId="3" borderId="3" xfId="0" applyFont="1" applyFill="1" applyBorder="1"/>
    <xf numFmtId="0" fontId="12" fillId="3" borderId="4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right" wrapText="1"/>
    </xf>
    <xf numFmtId="0" fontId="10" fillId="3" borderId="6" xfId="0" applyFont="1" applyFill="1" applyBorder="1" applyAlignment="1">
      <alignment horizontal="right"/>
    </xf>
    <xf numFmtId="0" fontId="13" fillId="3" borderId="6" xfId="0" applyFont="1" applyFill="1" applyBorder="1" applyAlignment="1">
      <alignment horizontal="right"/>
    </xf>
    <xf numFmtId="0" fontId="12" fillId="3" borderId="13" xfId="0" applyFont="1" applyFill="1" applyBorder="1" applyAlignment="1">
      <alignment horizontal="right"/>
    </xf>
    <xf numFmtId="0" fontId="12" fillId="3" borderId="22" xfId="0" applyFont="1" applyFill="1" applyBorder="1" applyAlignment="1">
      <alignment horizontal="right"/>
    </xf>
    <xf numFmtId="0" fontId="10" fillId="3" borderId="7" xfId="0" applyFont="1" applyFill="1" applyBorder="1" applyAlignment="1">
      <alignment horizontal="right" wrapText="1"/>
    </xf>
    <xf numFmtId="0" fontId="10" fillId="3" borderId="7" xfId="0" applyFont="1" applyFill="1" applyBorder="1" applyAlignment="1">
      <alignment horizontal="right"/>
    </xf>
    <xf numFmtId="0" fontId="10" fillId="3" borderId="24" xfId="0" applyFont="1" applyFill="1" applyBorder="1" applyAlignment="1">
      <alignment horizontal="right"/>
    </xf>
    <xf numFmtId="0" fontId="13" fillId="3" borderId="7" xfId="0" applyFont="1" applyFill="1" applyBorder="1" applyAlignment="1">
      <alignment horizontal="right"/>
    </xf>
    <xf numFmtId="0" fontId="13" fillId="3" borderId="24" xfId="0" applyFont="1" applyFill="1" applyBorder="1" applyAlignment="1">
      <alignment horizontal="right"/>
    </xf>
    <xf numFmtId="0" fontId="11" fillId="3" borderId="16" xfId="0" applyFont="1" applyFill="1" applyBorder="1" applyAlignment="1">
      <alignment horizontal="center" wrapText="1"/>
    </xf>
    <xf numFmtId="0" fontId="11" fillId="3" borderId="23" xfId="0" applyFont="1" applyFill="1" applyBorder="1" applyAlignment="1">
      <alignment horizontal="center" wrapText="1"/>
    </xf>
    <xf numFmtId="0" fontId="12" fillId="3" borderId="14" xfId="0" applyFont="1" applyFill="1" applyBorder="1" applyAlignment="1">
      <alignment horizontal="right"/>
    </xf>
    <xf numFmtId="0" fontId="11" fillId="4" borderId="3" xfId="0" applyFont="1" applyFill="1" applyBorder="1"/>
    <xf numFmtId="0" fontId="11" fillId="4" borderId="6" xfId="0" applyFont="1" applyFill="1" applyBorder="1" applyAlignment="1">
      <alignment horizontal="right"/>
    </xf>
    <xf numFmtId="0" fontId="11" fillId="4" borderId="7" xfId="0" applyFont="1" applyFill="1" applyBorder="1" applyAlignment="1">
      <alignment horizontal="right"/>
    </xf>
    <xf numFmtId="0" fontId="11" fillId="4" borderId="24" xfId="0" applyFont="1" applyFill="1" applyBorder="1" applyAlignment="1">
      <alignment horizontal="right"/>
    </xf>
    <xf numFmtId="0" fontId="11" fillId="4" borderId="1" xfId="0" applyFont="1" applyFill="1" applyBorder="1" applyAlignment="1">
      <alignment horizontal="right"/>
    </xf>
    <xf numFmtId="0" fontId="18" fillId="3" borderId="1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0" fontId="11" fillId="3" borderId="18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center" wrapText="1"/>
    </xf>
    <xf numFmtId="0" fontId="11" fillId="3" borderId="24" xfId="0" applyFont="1" applyFill="1" applyBorder="1" applyAlignment="1">
      <alignment horizontal="center" wrapText="1"/>
    </xf>
    <xf numFmtId="0" fontId="11" fillId="3" borderId="16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1" fillId="3" borderId="23" xfId="0" applyFont="1" applyFill="1" applyBorder="1" applyAlignment="1">
      <alignment horizontal="center" wrapText="1"/>
    </xf>
    <xf numFmtId="0" fontId="11" fillId="0" borderId="15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11" fillId="0" borderId="9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wrapText="1"/>
    </xf>
    <xf numFmtId="0" fontId="16" fillId="3" borderId="5" xfId="0" applyFont="1" applyFill="1" applyBorder="1" applyAlignment="1">
      <alignment horizontal="center" wrapText="1"/>
    </xf>
    <xf numFmtId="0" fontId="16" fillId="3" borderId="11" xfId="0" applyFont="1" applyFill="1" applyBorder="1" applyAlignment="1">
      <alignment horizontal="center" wrapText="1"/>
    </xf>
    <xf numFmtId="0" fontId="16" fillId="3" borderId="26" xfId="0" applyFont="1" applyFill="1" applyBorder="1" applyAlignment="1">
      <alignment horizontal="center" wrapText="1"/>
    </xf>
    <xf numFmtId="0" fontId="16" fillId="3" borderId="27" xfId="0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 wrapText="1"/>
    </xf>
    <xf numFmtId="0" fontId="11" fillId="0" borderId="20" xfId="0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wrapText="1"/>
    </xf>
    <xf numFmtId="0" fontId="11" fillId="0" borderId="22" xfId="0" applyFont="1" applyFill="1" applyBorder="1" applyAlignment="1">
      <alignment horizontal="center" wrapText="1"/>
    </xf>
    <xf numFmtId="0" fontId="11" fillId="0" borderId="21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center" wrapText="1"/>
    </xf>
  </cellXfs>
  <cellStyles count="4">
    <cellStyle name="Normal 2" xfId="1"/>
    <cellStyle name="Normal_Sheet2" xfId="3"/>
    <cellStyle name="Нормален" xfId="0" builtinId="0"/>
    <cellStyle name="Нормален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4"/>
  <sheetViews>
    <sheetView tabSelected="1" topLeftCell="A80" workbookViewId="0">
      <selection activeCell="A76" sqref="A76:K77"/>
    </sheetView>
  </sheetViews>
  <sheetFormatPr defaultRowHeight="15" x14ac:dyDescent="0.25"/>
  <cols>
    <col min="1" max="1" width="57.28515625" customWidth="1"/>
    <col min="5" max="5" width="11.5703125" customWidth="1"/>
    <col min="7" max="7" width="11.42578125" customWidth="1"/>
    <col min="10" max="10" width="10.140625" customWidth="1"/>
  </cols>
  <sheetData>
    <row r="1" spans="1:11" ht="24.95" customHeight="1" x14ac:dyDescent="0.3">
      <c r="A1" s="103" t="s">
        <v>86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8.5" customHeight="1" x14ac:dyDescent="0.25">
      <c r="A3" s="114" t="s">
        <v>0</v>
      </c>
      <c r="B3" s="116" t="s">
        <v>1</v>
      </c>
      <c r="C3" s="118" t="s">
        <v>2</v>
      </c>
      <c r="D3" s="119"/>
      <c r="E3" s="120" t="s">
        <v>39</v>
      </c>
      <c r="F3" s="94" t="s">
        <v>38</v>
      </c>
      <c r="G3" s="94" t="s">
        <v>74</v>
      </c>
      <c r="H3" s="94" t="s">
        <v>5</v>
      </c>
      <c r="I3" s="94" t="s">
        <v>6</v>
      </c>
      <c r="J3" s="105" t="s">
        <v>7</v>
      </c>
      <c r="K3" s="107" t="s">
        <v>8</v>
      </c>
    </row>
    <row r="4" spans="1:11" ht="52.5" customHeight="1" x14ac:dyDescent="0.25">
      <c r="A4" s="115"/>
      <c r="B4" s="117"/>
      <c r="C4" s="10" t="s">
        <v>9</v>
      </c>
      <c r="D4" s="11" t="s">
        <v>10</v>
      </c>
      <c r="E4" s="121"/>
      <c r="F4" s="95"/>
      <c r="G4" s="95"/>
      <c r="H4" s="95"/>
      <c r="I4" s="95"/>
      <c r="J4" s="106"/>
      <c r="K4" s="108"/>
    </row>
    <row r="5" spans="1:11" ht="33.75" customHeight="1" thickBot="1" x14ac:dyDescent="0.35">
      <c r="A5" s="109" t="s">
        <v>116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</row>
    <row r="6" spans="1:11" x14ac:dyDescent="0.25">
      <c r="A6" s="20" t="s">
        <v>11</v>
      </c>
      <c r="B6" s="36"/>
      <c r="C6" s="40"/>
      <c r="D6" s="41"/>
      <c r="E6" s="40"/>
      <c r="F6" s="48"/>
      <c r="G6" s="48"/>
      <c r="H6" s="48"/>
      <c r="I6" s="48"/>
      <c r="J6" s="41"/>
      <c r="K6" s="36"/>
    </row>
    <row r="7" spans="1:11" ht="26.25" x14ac:dyDescent="0.25">
      <c r="A7" s="21" t="s">
        <v>87</v>
      </c>
      <c r="B7" s="37"/>
      <c r="C7" s="42"/>
      <c r="D7" s="43"/>
      <c r="E7" s="42"/>
      <c r="F7" s="17"/>
      <c r="G7" s="17"/>
      <c r="H7" s="17"/>
      <c r="I7" s="17"/>
      <c r="J7" s="43"/>
      <c r="K7" s="50"/>
    </row>
    <row r="8" spans="1:11" x14ac:dyDescent="0.25">
      <c r="A8" s="22" t="s">
        <v>12</v>
      </c>
      <c r="B8" s="37"/>
      <c r="C8" s="42"/>
      <c r="D8" s="43"/>
      <c r="E8" s="42"/>
      <c r="F8" s="17"/>
      <c r="G8" s="17"/>
      <c r="H8" s="17"/>
      <c r="I8" s="17"/>
      <c r="J8" s="43"/>
      <c r="K8" s="37"/>
    </row>
    <row r="9" spans="1:11" ht="26.25" x14ac:dyDescent="0.25">
      <c r="A9" s="23" t="s">
        <v>88</v>
      </c>
      <c r="B9" s="37"/>
      <c r="C9" s="42"/>
      <c r="D9" s="43"/>
      <c r="E9" s="42"/>
      <c r="F9" s="13">
        <v>478043</v>
      </c>
      <c r="G9" s="17"/>
      <c r="H9" s="17"/>
      <c r="I9" s="17"/>
      <c r="J9" s="43"/>
      <c r="K9" s="37">
        <f>SUM(F9:J9)</f>
        <v>478043</v>
      </c>
    </row>
    <row r="10" spans="1:11" x14ac:dyDescent="0.25">
      <c r="A10" s="22" t="s">
        <v>13</v>
      </c>
      <c r="B10" s="37"/>
      <c r="C10" s="42"/>
      <c r="D10" s="43"/>
      <c r="E10" s="42"/>
      <c r="F10" s="17"/>
      <c r="G10" s="17"/>
      <c r="H10" s="17"/>
      <c r="I10" s="17"/>
      <c r="J10" s="43"/>
      <c r="K10" s="37"/>
    </row>
    <row r="11" spans="1:11" x14ac:dyDescent="0.25">
      <c r="A11" s="24" t="s">
        <v>14</v>
      </c>
      <c r="B11" s="37"/>
      <c r="C11" s="42"/>
      <c r="D11" s="43"/>
      <c r="E11" s="42"/>
      <c r="F11" s="17"/>
      <c r="G11" s="17"/>
      <c r="H11" s="14">
        <v>17000</v>
      </c>
      <c r="I11" s="17"/>
      <c r="J11" s="43"/>
      <c r="K11" s="37">
        <f>SUM(F11:J11)</f>
        <v>17000</v>
      </c>
    </row>
    <row r="12" spans="1:11" x14ac:dyDescent="0.25">
      <c r="A12" s="22" t="s">
        <v>63</v>
      </c>
      <c r="B12" s="37"/>
      <c r="C12" s="42"/>
      <c r="D12" s="43"/>
      <c r="E12" s="42"/>
      <c r="F12" s="17"/>
      <c r="G12" s="17"/>
      <c r="H12" s="14"/>
      <c r="I12" s="17"/>
      <c r="J12" s="43"/>
      <c r="K12" s="37"/>
    </row>
    <row r="13" spans="1:11" x14ac:dyDescent="0.25">
      <c r="A13" s="25" t="s">
        <v>64</v>
      </c>
      <c r="B13" s="37"/>
      <c r="C13" s="42"/>
      <c r="D13" s="43"/>
      <c r="E13" s="42"/>
      <c r="F13" s="17"/>
      <c r="G13" s="17"/>
      <c r="H13" s="14"/>
      <c r="I13" s="17"/>
      <c r="J13" s="43"/>
      <c r="K13" s="37"/>
    </row>
    <row r="14" spans="1:11" x14ac:dyDescent="0.25">
      <c r="A14" s="25" t="s">
        <v>20</v>
      </c>
      <c r="B14" s="37"/>
      <c r="C14" s="42"/>
      <c r="D14" s="43"/>
      <c r="E14" s="42"/>
      <c r="F14" s="17"/>
      <c r="G14" s="17"/>
      <c r="H14" s="14"/>
      <c r="I14" s="17"/>
      <c r="J14" s="43"/>
      <c r="K14" s="37"/>
    </row>
    <row r="15" spans="1:11" x14ac:dyDescent="0.25">
      <c r="A15" s="24" t="s">
        <v>115</v>
      </c>
      <c r="B15" s="38"/>
      <c r="C15" s="44"/>
      <c r="D15" s="45"/>
      <c r="E15" s="44"/>
      <c r="F15" s="18"/>
      <c r="G15" s="18"/>
      <c r="H15" s="15">
        <v>3000</v>
      </c>
      <c r="I15" s="18"/>
      <c r="J15" s="45"/>
      <c r="K15" s="38">
        <v>3000</v>
      </c>
    </row>
    <row r="16" spans="1:11" x14ac:dyDescent="0.25">
      <c r="A16" s="26" t="s">
        <v>18</v>
      </c>
      <c r="B16" s="37"/>
      <c r="C16" s="42"/>
      <c r="D16" s="43"/>
      <c r="E16" s="42"/>
      <c r="F16" s="17"/>
      <c r="G16" s="17"/>
      <c r="H16" s="14"/>
      <c r="I16" s="17"/>
      <c r="J16" s="43"/>
      <c r="K16" s="37"/>
    </row>
    <row r="17" spans="1:11" x14ac:dyDescent="0.25">
      <c r="A17" s="9" t="s">
        <v>89</v>
      </c>
      <c r="B17" s="37"/>
      <c r="C17" s="42"/>
      <c r="D17" s="43"/>
      <c r="E17" s="42"/>
      <c r="F17" s="17"/>
      <c r="G17" s="17"/>
      <c r="H17" s="17">
        <v>3000</v>
      </c>
      <c r="I17" s="17"/>
      <c r="J17" s="43"/>
      <c r="K17" s="37">
        <v>3000</v>
      </c>
    </row>
    <row r="18" spans="1:11" x14ac:dyDescent="0.25">
      <c r="A18" s="9" t="s">
        <v>75</v>
      </c>
      <c r="B18" s="37"/>
      <c r="C18" s="42"/>
      <c r="D18" s="43"/>
      <c r="E18" s="42"/>
      <c r="F18" s="17"/>
      <c r="G18" s="17"/>
      <c r="H18" s="17">
        <v>5000</v>
      </c>
      <c r="I18" s="17"/>
      <c r="J18" s="43"/>
      <c r="K18" s="37">
        <v>5000</v>
      </c>
    </row>
    <row r="19" spans="1:11" x14ac:dyDescent="0.25">
      <c r="A19" s="27" t="s">
        <v>53</v>
      </c>
      <c r="B19" s="37"/>
      <c r="C19" s="42"/>
      <c r="D19" s="43"/>
      <c r="E19" s="42"/>
      <c r="F19" s="17"/>
      <c r="G19" s="17"/>
      <c r="H19" s="17"/>
      <c r="I19" s="17"/>
      <c r="J19" s="43"/>
      <c r="K19" s="37"/>
    </row>
    <row r="20" spans="1:11" x14ac:dyDescent="0.25">
      <c r="A20" s="9" t="s">
        <v>90</v>
      </c>
      <c r="B20" s="37"/>
      <c r="C20" s="42"/>
      <c r="D20" s="43"/>
      <c r="E20" s="42"/>
      <c r="F20" s="17"/>
      <c r="G20" s="17"/>
      <c r="H20" s="17">
        <v>2000</v>
      </c>
      <c r="I20" s="17"/>
      <c r="J20" s="43"/>
      <c r="K20" s="37">
        <v>2000</v>
      </c>
    </row>
    <row r="21" spans="1:11" x14ac:dyDescent="0.25">
      <c r="A21" s="9" t="s">
        <v>91</v>
      </c>
      <c r="B21" s="37"/>
      <c r="C21" s="42"/>
      <c r="D21" s="43"/>
      <c r="E21" s="42"/>
      <c r="F21" s="17"/>
      <c r="G21" s="17"/>
      <c r="H21" s="17">
        <v>9300</v>
      </c>
      <c r="I21" s="17"/>
      <c r="J21" s="43"/>
      <c r="K21" s="37">
        <v>9300</v>
      </c>
    </row>
    <row r="22" spans="1:11" x14ac:dyDescent="0.25">
      <c r="A22" s="9" t="s">
        <v>65</v>
      </c>
      <c r="B22" s="37"/>
      <c r="C22" s="42"/>
      <c r="D22" s="43"/>
      <c r="E22" s="42"/>
      <c r="F22" s="17"/>
      <c r="G22" s="17"/>
      <c r="H22" s="17">
        <v>15000</v>
      </c>
      <c r="I22" s="17"/>
      <c r="J22" s="43"/>
      <c r="K22" s="37">
        <v>15000</v>
      </c>
    </row>
    <row r="23" spans="1:11" x14ac:dyDescent="0.25">
      <c r="A23" s="9" t="s">
        <v>76</v>
      </c>
      <c r="B23" s="37"/>
      <c r="C23" s="42"/>
      <c r="D23" s="43"/>
      <c r="E23" s="42"/>
      <c r="F23" s="17"/>
      <c r="G23" s="17"/>
      <c r="H23" s="17">
        <v>6400</v>
      </c>
      <c r="I23" s="17"/>
      <c r="J23" s="43"/>
      <c r="K23" s="37">
        <v>6400</v>
      </c>
    </row>
    <row r="24" spans="1:11" x14ac:dyDescent="0.25">
      <c r="A24" s="26" t="s">
        <v>15</v>
      </c>
      <c r="B24" s="37"/>
      <c r="C24" s="42"/>
      <c r="D24" s="43"/>
      <c r="E24" s="42"/>
      <c r="F24" s="17"/>
      <c r="G24" s="17"/>
      <c r="H24" s="17"/>
      <c r="I24" s="17"/>
      <c r="J24" s="43"/>
      <c r="K24" s="37"/>
    </row>
    <row r="25" spans="1:11" x14ac:dyDescent="0.25">
      <c r="A25" s="25" t="s">
        <v>16</v>
      </c>
      <c r="B25" s="37"/>
      <c r="C25" s="42"/>
      <c r="D25" s="43"/>
      <c r="E25" s="42"/>
      <c r="F25" s="17"/>
      <c r="G25" s="17"/>
      <c r="H25" s="17"/>
      <c r="I25" s="17"/>
      <c r="J25" s="43"/>
      <c r="K25" s="37"/>
    </row>
    <row r="26" spans="1:11" x14ac:dyDescent="0.25">
      <c r="A26" s="28" t="s">
        <v>93</v>
      </c>
      <c r="B26" s="37"/>
      <c r="C26" s="42"/>
      <c r="D26" s="43"/>
      <c r="E26" s="42"/>
      <c r="F26" s="17"/>
      <c r="G26" s="17"/>
      <c r="H26" s="18"/>
      <c r="I26" s="17"/>
      <c r="J26" s="43"/>
      <c r="K26" s="37">
        <f>SUM(H26:J26)</f>
        <v>0</v>
      </c>
    </row>
    <row r="27" spans="1:11" x14ac:dyDescent="0.25">
      <c r="A27" s="7" t="s">
        <v>118</v>
      </c>
      <c r="B27" s="37"/>
      <c r="C27" s="42"/>
      <c r="D27" s="43"/>
      <c r="E27" s="42"/>
      <c r="F27" s="17"/>
      <c r="G27" s="17"/>
      <c r="H27" s="17"/>
      <c r="I27" s="17">
        <v>5500</v>
      </c>
      <c r="J27" s="43"/>
      <c r="K27" s="37">
        <v>5500</v>
      </c>
    </row>
    <row r="28" spans="1:11" x14ac:dyDescent="0.25">
      <c r="A28" s="29" t="s">
        <v>56</v>
      </c>
      <c r="B28" s="37"/>
      <c r="C28" s="42"/>
      <c r="D28" s="43"/>
      <c r="E28" s="42"/>
      <c r="F28" s="17"/>
      <c r="G28" s="17"/>
      <c r="H28" s="17"/>
      <c r="I28" s="17"/>
      <c r="J28" s="43"/>
      <c r="K28" s="37"/>
    </row>
    <row r="29" spans="1:11" x14ac:dyDescent="0.25">
      <c r="A29" s="25" t="s">
        <v>13</v>
      </c>
      <c r="B29" s="37"/>
      <c r="C29" s="42"/>
      <c r="D29" s="43"/>
      <c r="E29" s="42"/>
      <c r="F29" s="17"/>
      <c r="G29" s="17"/>
      <c r="H29" s="17"/>
      <c r="I29" s="17"/>
      <c r="J29" s="43"/>
      <c r="K29" s="37"/>
    </row>
    <row r="30" spans="1:11" x14ac:dyDescent="0.25">
      <c r="A30" s="7" t="s">
        <v>57</v>
      </c>
      <c r="B30" s="37"/>
      <c r="C30" s="42"/>
      <c r="D30" s="43"/>
      <c r="E30" s="42"/>
      <c r="F30" s="17"/>
      <c r="G30" s="17"/>
      <c r="H30" s="17"/>
      <c r="I30" s="17">
        <v>2500</v>
      </c>
      <c r="J30" s="43"/>
      <c r="K30" s="37">
        <v>2500</v>
      </c>
    </row>
    <row r="31" spans="1:11" ht="26.25" x14ac:dyDescent="0.25">
      <c r="A31" s="30" t="s">
        <v>17</v>
      </c>
      <c r="B31" s="37"/>
      <c r="C31" s="42"/>
      <c r="D31" s="43"/>
      <c r="E31" s="42"/>
      <c r="F31" s="17"/>
      <c r="G31" s="17"/>
      <c r="H31" s="17"/>
      <c r="I31" s="17"/>
      <c r="J31" s="43"/>
      <c r="K31" s="37"/>
    </row>
    <row r="32" spans="1:11" x14ac:dyDescent="0.25">
      <c r="A32" s="30" t="s">
        <v>19</v>
      </c>
      <c r="B32" s="37"/>
      <c r="C32" s="42"/>
      <c r="D32" s="43"/>
      <c r="E32" s="42"/>
      <c r="F32" s="17"/>
      <c r="G32" s="17"/>
      <c r="H32" s="17"/>
      <c r="I32" s="17"/>
      <c r="J32" s="43"/>
      <c r="K32" s="37"/>
    </row>
    <row r="33" spans="1:11" x14ac:dyDescent="0.25">
      <c r="A33" s="30" t="s">
        <v>20</v>
      </c>
      <c r="B33" s="37"/>
      <c r="C33" s="42"/>
      <c r="D33" s="43"/>
      <c r="E33" s="42"/>
      <c r="F33" s="17"/>
      <c r="G33" s="17"/>
      <c r="H33" s="17"/>
      <c r="I33" s="17"/>
      <c r="J33" s="43"/>
      <c r="K33" s="37"/>
    </row>
    <row r="34" spans="1:11" x14ac:dyDescent="0.25">
      <c r="A34" s="31" t="s">
        <v>21</v>
      </c>
      <c r="B34" s="37"/>
      <c r="C34" s="42"/>
      <c r="D34" s="43"/>
      <c r="E34" s="42"/>
      <c r="F34" s="17"/>
      <c r="G34" s="17"/>
      <c r="H34" s="16">
        <v>5000</v>
      </c>
      <c r="I34" s="17"/>
      <c r="J34" s="43"/>
      <c r="K34" s="37">
        <f>SUM(F34:J34)</f>
        <v>5000</v>
      </c>
    </row>
    <row r="35" spans="1:11" x14ac:dyDescent="0.25">
      <c r="A35" s="31" t="s">
        <v>22</v>
      </c>
      <c r="B35" s="37"/>
      <c r="C35" s="42"/>
      <c r="D35" s="43"/>
      <c r="E35" s="42"/>
      <c r="F35" s="17"/>
      <c r="G35" s="17"/>
      <c r="H35" s="16">
        <v>2000</v>
      </c>
      <c r="I35" s="17"/>
      <c r="J35" s="43"/>
      <c r="K35" s="37">
        <v>2000</v>
      </c>
    </row>
    <row r="36" spans="1:11" x14ac:dyDescent="0.25">
      <c r="A36" s="31"/>
      <c r="B36" s="37"/>
      <c r="C36" s="42"/>
      <c r="D36" s="43"/>
      <c r="E36" s="42"/>
      <c r="F36" s="17"/>
      <c r="G36" s="17"/>
      <c r="H36" s="16"/>
      <c r="I36" s="17"/>
      <c r="J36" s="43"/>
      <c r="K36" s="37"/>
    </row>
    <row r="37" spans="1:11" x14ac:dyDescent="0.25">
      <c r="A37" s="30" t="s">
        <v>18</v>
      </c>
      <c r="B37" s="37"/>
      <c r="C37" s="42"/>
      <c r="D37" s="43"/>
      <c r="E37" s="42"/>
      <c r="F37" s="17"/>
      <c r="G37" s="17"/>
      <c r="H37" s="17"/>
      <c r="I37" s="17"/>
      <c r="J37" s="43"/>
      <c r="K37" s="37"/>
    </row>
    <row r="38" spans="1:11" x14ac:dyDescent="0.25">
      <c r="A38" s="32" t="s">
        <v>23</v>
      </c>
      <c r="B38" s="37"/>
      <c r="C38" s="42"/>
      <c r="D38" s="43"/>
      <c r="E38" s="42"/>
      <c r="F38" s="17"/>
      <c r="G38" s="17"/>
      <c r="H38" s="17">
        <v>2000</v>
      </c>
      <c r="I38" s="17"/>
      <c r="J38" s="43"/>
      <c r="K38" s="37">
        <f>SUM(F38:J38)</f>
        <v>2000</v>
      </c>
    </row>
    <row r="39" spans="1:11" x14ac:dyDescent="0.25">
      <c r="A39" s="32" t="s">
        <v>58</v>
      </c>
      <c r="B39" s="37"/>
      <c r="C39" s="42"/>
      <c r="D39" s="43"/>
      <c r="E39" s="42"/>
      <c r="F39" s="17"/>
      <c r="G39" s="17"/>
      <c r="H39" s="17"/>
      <c r="I39" s="17">
        <v>15000</v>
      </c>
      <c r="J39" s="43"/>
      <c r="K39" s="37">
        <v>15000</v>
      </c>
    </row>
    <row r="40" spans="1:11" x14ac:dyDescent="0.25">
      <c r="A40" s="30" t="s">
        <v>24</v>
      </c>
      <c r="B40" s="37"/>
      <c r="C40" s="42"/>
      <c r="D40" s="43"/>
      <c r="E40" s="42"/>
      <c r="F40" s="17"/>
      <c r="G40" s="17"/>
      <c r="H40" s="17"/>
      <c r="I40" s="17"/>
      <c r="J40" s="43"/>
      <c r="K40" s="37"/>
    </row>
    <row r="41" spans="1:11" ht="26.25" x14ac:dyDescent="0.25">
      <c r="A41" s="31" t="s">
        <v>25</v>
      </c>
      <c r="B41" s="37"/>
      <c r="C41" s="42"/>
      <c r="D41" s="43"/>
      <c r="E41" s="42"/>
      <c r="F41" s="17"/>
      <c r="G41" s="17"/>
      <c r="H41" s="16">
        <v>1500</v>
      </c>
      <c r="I41" s="17"/>
      <c r="J41" s="43"/>
      <c r="K41" s="37">
        <f>SUM(F41:J41)</f>
        <v>1500</v>
      </c>
    </row>
    <row r="42" spans="1:11" x14ac:dyDescent="0.25">
      <c r="A42" s="33" t="s">
        <v>109</v>
      </c>
      <c r="B42" s="37"/>
      <c r="C42" s="42"/>
      <c r="D42" s="43"/>
      <c r="E42" s="42"/>
      <c r="F42" s="17"/>
      <c r="G42" s="17"/>
      <c r="H42" s="16"/>
      <c r="I42" s="17"/>
      <c r="J42" s="43"/>
      <c r="K42" s="37"/>
    </row>
    <row r="43" spans="1:11" x14ac:dyDescent="0.25">
      <c r="A43" s="30" t="s">
        <v>20</v>
      </c>
      <c r="B43" s="37"/>
      <c r="C43" s="42"/>
      <c r="D43" s="43"/>
      <c r="E43" s="42"/>
      <c r="F43" s="17"/>
      <c r="G43" s="17"/>
      <c r="H43" s="16"/>
      <c r="I43" s="17"/>
      <c r="J43" s="43"/>
      <c r="K43" s="37"/>
    </row>
    <row r="44" spans="1:11" x14ac:dyDescent="0.25">
      <c r="A44" s="31" t="s">
        <v>66</v>
      </c>
      <c r="B44" s="37"/>
      <c r="C44" s="42"/>
      <c r="D44" s="43"/>
      <c r="E44" s="42"/>
      <c r="F44" s="17"/>
      <c r="G44" s="17"/>
      <c r="H44" s="16">
        <v>5400</v>
      </c>
      <c r="I44" s="17"/>
      <c r="J44" s="43"/>
      <c r="K44" s="37">
        <v>5400</v>
      </c>
    </row>
    <row r="45" spans="1:11" ht="26.25" x14ac:dyDescent="0.25">
      <c r="A45" s="34" t="s">
        <v>59</v>
      </c>
      <c r="B45" s="37"/>
      <c r="C45" s="42"/>
      <c r="D45" s="43"/>
      <c r="E45" s="42"/>
      <c r="F45" s="17"/>
      <c r="G45" s="17"/>
      <c r="H45" s="16"/>
      <c r="I45" s="17"/>
      <c r="J45" s="43"/>
      <c r="K45" s="37"/>
    </row>
    <row r="46" spans="1:11" x14ac:dyDescent="0.25">
      <c r="A46" s="30" t="s">
        <v>18</v>
      </c>
      <c r="B46" s="37"/>
      <c r="C46" s="42"/>
      <c r="D46" s="43"/>
      <c r="E46" s="42"/>
      <c r="F46" s="17"/>
      <c r="G46" s="17"/>
      <c r="H46" s="16"/>
      <c r="I46" s="17"/>
      <c r="J46" s="43"/>
      <c r="K46" s="37"/>
    </row>
    <row r="47" spans="1:11" ht="26.25" x14ac:dyDescent="0.25">
      <c r="A47" s="31" t="s">
        <v>92</v>
      </c>
      <c r="B47" s="37"/>
      <c r="C47" s="42"/>
      <c r="D47" s="43"/>
      <c r="E47" s="42"/>
      <c r="F47" s="17"/>
      <c r="G47" s="17"/>
      <c r="H47" s="16"/>
      <c r="I47" s="17">
        <v>10000</v>
      </c>
      <c r="J47" s="43"/>
      <c r="K47" s="37">
        <v>10000</v>
      </c>
    </row>
    <row r="48" spans="1:11" x14ac:dyDescent="0.25">
      <c r="A48" s="7" t="s">
        <v>78</v>
      </c>
      <c r="B48" s="37"/>
      <c r="C48" s="42"/>
      <c r="D48" s="43"/>
      <c r="E48" s="42"/>
      <c r="F48" s="17"/>
      <c r="G48" s="17"/>
      <c r="H48" s="16"/>
      <c r="I48" s="17">
        <v>3500</v>
      </c>
      <c r="J48" s="43"/>
      <c r="K48" s="37">
        <v>3500</v>
      </c>
    </row>
    <row r="49" spans="1:11" ht="15.75" thickBot="1" x14ac:dyDescent="0.3">
      <c r="A49" s="35" t="s">
        <v>26</v>
      </c>
      <c r="B49" s="39"/>
      <c r="C49" s="46"/>
      <c r="D49" s="47"/>
      <c r="E49" s="46"/>
      <c r="F49" s="49">
        <f>SUM(F9:F48)</f>
        <v>478043</v>
      </c>
      <c r="G49" s="49"/>
      <c r="H49" s="49">
        <f>SUM(H9:H48)</f>
        <v>76600</v>
      </c>
      <c r="I49" s="49">
        <f>SUM(I6:I48)</f>
        <v>36500</v>
      </c>
      <c r="J49" s="47"/>
      <c r="K49" s="39">
        <f>SUM(F49:J49)</f>
        <v>591143</v>
      </c>
    </row>
    <row r="50" spans="1:11" ht="32.25" customHeight="1" x14ac:dyDescent="0.3">
      <c r="A50" s="112" t="s">
        <v>119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3"/>
    </row>
    <row r="51" spans="1:11" ht="32.25" customHeight="1" x14ac:dyDescent="0.25">
      <c r="A51" s="91" t="s">
        <v>120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</row>
    <row r="52" spans="1:11" ht="35.25" customHeight="1" x14ac:dyDescent="0.25">
      <c r="A52" s="93" t="s">
        <v>121</v>
      </c>
      <c r="B52" s="38"/>
      <c r="C52" s="44"/>
      <c r="D52" s="45"/>
      <c r="E52" s="44"/>
      <c r="F52" s="18"/>
      <c r="G52" s="18"/>
      <c r="H52" s="18"/>
      <c r="I52" s="18"/>
      <c r="J52" s="45"/>
      <c r="K52" s="38"/>
    </row>
    <row r="53" spans="1:11" x14ac:dyDescent="0.25">
      <c r="A53" s="92" t="s">
        <v>18</v>
      </c>
      <c r="B53" s="38"/>
      <c r="C53" s="44"/>
      <c r="D53" s="45"/>
      <c r="E53" s="44"/>
      <c r="F53" s="18"/>
      <c r="G53" s="18"/>
      <c r="H53" s="18"/>
      <c r="I53" s="18"/>
      <c r="J53" s="45"/>
      <c r="K53" s="38"/>
    </row>
    <row r="54" spans="1:11" x14ac:dyDescent="0.25">
      <c r="A54" s="52" t="s">
        <v>122</v>
      </c>
      <c r="B54" s="38"/>
      <c r="C54" s="44"/>
      <c r="D54" s="45"/>
      <c r="E54" s="44"/>
      <c r="F54" s="18"/>
      <c r="G54" s="18"/>
      <c r="H54" s="18"/>
      <c r="I54" s="18"/>
      <c r="J54" s="45">
        <v>2400</v>
      </c>
      <c r="K54" s="38"/>
    </row>
    <row r="55" spans="1:11" ht="15.75" thickBot="1" x14ac:dyDescent="0.3">
      <c r="A55" s="57" t="s">
        <v>123</v>
      </c>
      <c r="B55" s="38"/>
      <c r="C55" s="44"/>
      <c r="D55" s="45"/>
      <c r="E55" s="44"/>
      <c r="F55" s="18"/>
      <c r="G55" s="18"/>
      <c r="H55" s="18"/>
      <c r="I55" s="18"/>
      <c r="J55" s="45">
        <v>3000</v>
      </c>
      <c r="K55" s="38"/>
    </row>
    <row r="56" spans="1:11" ht="26.25" x14ac:dyDescent="0.25">
      <c r="A56" s="51" t="s">
        <v>59</v>
      </c>
      <c r="B56" s="72"/>
      <c r="C56" s="76"/>
      <c r="D56" s="77"/>
      <c r="E56" s="76"/>
      <c r="F56" s="85"/>
      <c r="G56" s="85"/>
      <c r="H56" s="85"/>
      <c r="I56" s="85"/>
      <c r="J56" s="77"/>
      <c r="K56" s="72"/>
    </row>
    <row r="57" spans="1:11" x14ac:dyDescent="0.25">
      <c r="A57" s="51" t="s">
        <v>20</v>
      </c>
      <c r="B57" s="38"/>
      <c r="C57" s="44"/>
      <c r="D57" s="45"/>
      <c r="E57" s="44"/>
      <c r="F57" s="18"/>
      <c r="G57" s="18"/>
      <c r="H57" s="18"/>
      <c r="I57" s="18"/>
      <c r="J57" s="45"/>
      <c r="K57" s="38"/>
    </row>
    <row r="58" spans="1:11" x14ac:dyDescent="0.25">
      <c r="A58" s="52" t="s">
        <v>79</v>
      </c>
      <c r="B58" s="38"/>
      <c r="C58" s="44"/>
      <c r="D58" s="45"/>
      <c r="E58" s="44"/>
      <c r="F58" s="18"/>
      <c r="G58" s="18"/>
      <c r="H58" s="18"/>
      <c r="I58" s="18"/>
      <c r="J58" s="45">
        <v>2300</v>
      </c>
      <c r="K58" s="38">
        <v>2300</v>
      </c>
    </row>
    <row r="59" spans="1:11" x14ac:dyDescent="0.25">
      <c r="A59" s="51" t="s">
        <v>80</v>
      </c>
      <c r="B59" s="38"/>
      <c r="C59" s="44"/>
      <c r="D59" s="45"/>
      <c r="E59" s="44"/>
      <c r="F59" s="18"/>
      <c r="G59" s="18"/>
      <c r="H59" s="18"/>
      <c r="I59" s="18"/>
      <c r="J59" s="45"/>
      <c r="K59" s="38"/>
    </row>
    <row r="60" spans="1:11" x14ac:dyDescent="0.25">
      <c r="A60" s="52" t="s">
        <v>110</v>
      </c>
      <c r="B60" s="38"/>
      <c r="C60" s="44"/>
      <c r="D60" s="45"/>
      <c r="E60" s="44"/>
      <c r="F60" s="18"/>
      <c r="G60" s="18"/>
      <c r="H60" s="18"/>
      <c r="I60" s="18"/>
      <c r="J60" s="45">
        <v>3600</v>
      </c>
      <c r="K60" s="38">
        <v>3600</v>
      </c>
    </row>
    <row r="61" spans="1:11" x14ac:dyDescent="0.25">
      <c r="A61" s="52" t="s">
        <v>27</v>
      </c>
      <c r="B61" s="38"/>
      <c r="C61" s="44"/>
      <c r="D61" s="45"/>
      <c r="E61" s="44"/>
      <c r="F61" s="18"/>
      <c r="G61" s="18"/>
      <c r="H61" s="18"/>
      <c r="I61" s="18"/>
      <c r="J61" s="45">
        <v>11300</v>
      </c>
      <c r="K61" s="38">
        <v>11300</v>
      </c>
    </row>
    <row r="62" spans="1:11" ht="29.25" customHeight="1" x14ac:dyDescent="0.3">
      <c r="A62" s="110" t="s">
        <v>117</v>
      </c>
      <c r="B62" s="111"/>
      <c r="C62" s="111"/>
      <c r="D62" s="111"/>
      <c r="E62" s="111"/>
      <c r="F62" s="111"/>
      <c r="G62" s="111"/>
      <c r="H62" s="111"/>
      <c r="I62" s="111"/>
      <c r="J62" s="111"/>
      <c r="K62" s="111"/>
    </row>
    <row r="63" spans="1:11" x14ac:dyDescent="0.25">
      <c r="A63" s="54" t="s">
        <v>28</v>
      </c>
      <c r="B63" s="37"/>
      <c r="C63" s="42"/>
      <c r="D63" s="43"/>
      <c r="E63" s="42"/>
      <c r="F63" s="17"/>
      <c r="G63" s="17"/>
      <c r="H63" s="17"/>
      <c r="I63" s="17"/>
      <c r="J63" s="43"/>
      <c r="K63" s="37"/>
    </row>
    <row r="64" spans="1:11" x14ac:dyDescent="0.25">
      <c r="A64" s="54" t="s">
        <v>29</v>
      </c>
      <c r="B64" s="37"/>
      <c r="C64" s="42"/>
      <c r="D64" s="43"/>
      <c r="E64" s="42"/>
      <c r="F64" s="17"/>
      <c r="G64" s="17"/>
      <c r="H64" s="17"/>
      <c r="I64" s="17"/>
      <c r="J64" s="43"/>
      <c r="K64" s="37"/>
    </row>
    <row r="65" spans="1:13" x14ac:dyDescent="0.25">
      <c r="A65" s="55" t="s">
        <v>72</v>
      </c>
      <c r="B65" s="37"/>
      <c r="C65" s="42"/>
      <c r="D65" s="43"/>
      <c r="E65" s="42"/>
      <c r="F65" s="17"/>
      <c r="G65" s="17"/>
      <c r="H65" s="17"/>
      <c r="I65" s="17"/>
      <c r="J65" s="43"/>
      <c r="K65" s="37"/>
    </row>
    <row r="66" spans="1:13" ht="26.25" x14ac:dyDescent="0.25">
      <c r="A66" s="56" t="s">
        <v>73</v>
      </c>
      <c r="B66" s="37">
        <v>141110</v>
      </c>
      <c r="C66" s="42"/>
      <c r="D66" s="43"/>
      <c r="E66" s="42"/>
      <c r="F66" s="17"/>
      <c r="G66" s="17"/>
      <c r="H66" s="17"/>
      <c r="I66" s="17"/>
      <c r="J66" s="43"/>
      <c r="K66" s="37">
        <v>141110</v>
      </c>
    </row>
    <row r="67" spans="1:13" x14ac:dyDescent="0.25">
      <c r="A67" s="54" t="s">
        <v>16</v>
      </c>
      <c r="B67" s="37"/>
      <c r="C67" s="42"/>
      <c r="D67" s="43"/>
      <c r="E67" s="42"/>
      <c r="F67" s="17"/>
      <c r="G67" s="17"/>
      <c r="H67" s="17"/>
      <c r="I67" s="17"/>
      <c r="J67" s="43"/>
      <c r="K67" s="37"/>
    </row>
    <row r="68" spans="1:13" x14ac:dyDescent="0.25">
      <c r="A68" s="56" t="s">
        <v>71</v>
      </c>
      <c r="B68" s="37"/>
      <c r="C68" s="42"/>
      <c r="D68" s="43"/>
      <c r="E68" s="42"/>
      <c r="F68" s="17"/>
      <c r="G68" s="17"/>
      <c r="H68" s="17"/>
      <c r="I68" s="17"/>
      <c r="J68" s="43">
        <v>12000</v>
      </c>
      <c r="K68" s="37">
        <v>12000</v>
      </c>
    </row>
    <row r="69" spans="1:13" ht="26.25" x14ac:dyDescent="0.25">
      <c r="A69" s="57" t="s">
        <v>49</v>
      </c>
      <c r="B69" s="37">
        <v>37200</v>
      </c>
      <c r="C69" s="42"/>
      <c r="D69" s="43"/>
      <c r="E69" s="42"/>
      <c r="F69" s="17"/>
      <c r="G69" s="17"/>
      <c r="H69" s="17"/>
      <c r="I69" s="17"/>
      <c r="J69" s="43"/>
      <c r="K69" s="37">
        <v>37200</v>
      </c>
    </row>
    <row r="70" spans="1:13" x14ac:dyDescent="0.25">
      <c r="A70" s="53" t="s">
        <v>13</v>
      </c>
      <c r="B70" s="37"/>
      <c r="C70" s="42"/>
      <c r="D70" s="43"/>
      <c r="E70" s="42"/>
      <c r="F70" s="17"/>
      <c r="G70" s="17"/>
      <c r="H70" s="17"/>
      <c r="I70" s="17"/>
      <c r="J70" s="43"/>
      <c r="K70" s="37"/>
    </row>
    <row r="71" spans="1:13" x14ac:dyDescent="0.25">
      <c r="A71" s="8" t="s">
        <v>42</v>
      </c>
      <c r="B71" s="37"/>
      <c r="C71" s="42"/>
      <c r="D71" s="43"/>
      <c r="E71" s="42"/>
      <c r="F71" s="17"/>
      <c r="G71" s="17"/>
      <c r="H71" s="17"/>
      <c r="I71" s="17"/>
      <c r="J71" s="43">
        <v>1450</v>
      </c>
      <c r="K71" s="37">
        <f>SUM(B71+C71+D71+F71+G71+H71+I71+J71)</f>
        <v>1450</v>
      </c>
    </row>
    <row r="72" spans="1:13" x14ac:dyDescent="0.25">
      <c r="A72" s="57" t="s">
        <v>48</v>
      </c>
      <c r="B72" s="37">
        <v>41900</v>
      </c>
      <c r="C72" s="42"/>
      <c r="D72" s="43"/>
      <c r="E72" s="42"/>
      <c r="F72" s="17"/>
      <c r="G72" s="17"/>
      <c r="H72" s="17"/>
      <c r="I72" s="17"/>
      <c r="J72" s="43"/>
      <c r="K72" s="37">
        <v>41900</v>
      </c>
    </row>
    <row r="73" spans="1:13" x14ac:dyDescent="0.25">
      <c r="A73" s="53" t="s">
        <v>30</v>
      </c>
      <c r="B73" s="37"/>
      <c r="C73" s="42"/>
      <c r="D73" s="43"/>
      <c r="E73" s="42"/>
      <c r="F73" s="17"/>
      <c r="G73" s="17"/>
      <c r="H73" s="17"/>
      <c r="I73" s="17"/>
      <c r="J73" s="43"/>
      <c r="K73" s="37"/>
    </row>
    <row r="74" spans="1:13" x14ac:dyDescent="0.25">
      <c r="A74" s="57" t="s">
        <v>77</v>
      </c>
      <c r="B74" s="38"/>
      <c r="C74" s="42"/>
      <c r="D74" s="43"/>
      <c r="E74" s="42"/>
      <c r="F74" s="17"/>
      <c r="G74" s="17"/>
      <c r="H74" s="17"/>
      <c r="I74" s="17"/>
      <c r="J74" s="43">
        <v>5165</v>
      </c>
      <c r="K74" s="37">
        <f>SUM(B74+C74+D74+F74+G74+H74+I74+J74)</f>
        <v>5165</v>
      </c>
    </row>
    <row r="75" spans="1:13" ht="39" x14ac:dyDescent="0.25">
      <c r="A75" s="53" t="s">
        <v>50</v>
      </c>
      <c r="B75" s="38"/>
      <c r="C75" s="42"/>
      <c r="D75" s="43"/>
      <c r="E75" s="42"/>
      <c r="F75" s="17"/>
      <c r="G75" s="17"/>
      <c r="H75" s="17"/>
      <c r="I75" s="17"/>
      <c r="J75" s="43"/>
      <c r="K75" s="37"/>
    </row>
    <row r="76" spans="1:13" ht="26.25" x14ac:dyDescent="0.25">
      <c r="A76" s="53" t="s">
        <v>31</v>
      </c>
      <c r="B76" s="37"/>
      <c r="C76" s="42"/>
      <c r="D76" s="43"/>
      <c r="E76" s="42"/>
      <c r="F76" s="17"/>
      <c r="G76" s="17"/>
      <c r="H76" s="17"/>
      <c r="I76" s="17"/>
      <c r="J76" s="43"/>
      <c r="K76" s="37"/>
    </row>
    <row r="77" spans="1:13" x14ac:dyDescent="0.25">
      <c r="A77" s="58" t="s">
        <v>12</v>
      </c>
      <c r="B77" s="37"/>
      <c r="C77" s="42"/>
      <c r="D77" s="43"/>
      <c r="E77" s="42"/>
      <c r="F77" s="17"/>
      <c r="G77" s="17"/>
      <c r="H77" s="17"/>
      <c r="I77" s="17"/>
      <c r="J77" s="43"/>
      <c r="K77" s="37"/>
    </row>
    <row r="78" spans="1:13" ht="26.25" x14ac:dyDescent="0.25">
      <c r="A78" s="57" t="s">
        <v>95</v>
      </c>
      <c r="B78" s="73"/>
      <c r="C78" s="78">
        <v>30959</v>
      </c>
      <c r="D78" s="45">
        <v>8946</v>
      </c>
      <c r="E78" s="44"/>
      <c r="F78" s="18"/>
      <c r="G78" s="18"/>
      <c r="H78" s="18"/>
      <c r="I78" s="18"/>
      <c r="J78" s="45"/>
      <c r="K78" s="38">
        <v>39905</v>
      </c>
      <c r="L78" s="1"/>
      <c r="M78" s="1"/>
    </row>
    <row r="79" spans="1:13" ht="39" x14ac:dyDescent="0.25">
      <c r="A79" s="59" t="s">
        <v>96</v>
      </c>
      <c r="B79" s="38"/>
      <c r="C79" s="44">
        <v>94147</v>
      </c>
      <c r="D79" s="45"/>
      <c r="E79" s="44"/>
      <c r="F79" s="18"/>
      <c r="G79" s="18"/>
      <c r="H79" s="18"/>
      <c r="I79" s="18"/>
      <c r="J79" s="45"/>
      <c r="K79" s="38">
        <v>94147</v>
      </c>
      <c r="L79" s="1"/>
      <c r="M79" s="1"/>
    </row>
    <row r="80" spans="1:13" x14ac:dyDescent="0.25">
      <c r="A80" s="60" t="s">
        <v>32</v>
      </c>
      <c r="B80" s="38"/>
      <c r="C80" s="44"/>
      <c r="D80" s="45"/>
      <c r="E80" s="44"/>
      <c r="F80" s="18"/>
      <c r="G80" s="18"/>
      <c r="H80" s="18"/>
      <c r="I80" s="18"/>
      <c r="J80" s="45"/>
      <c r="K80" s="38"/>
    </row>
    <row r="81" spans="1:11" ht="26.25" x14ac:dyDescent="0.25">
      <c r="A81" s="61" t="s">
        <v>97</v>
      </c>
      <c r="B81" s="38"/>
      <c r="C81" s="44"/>
      <c r="D81" s="45"/>
      <c r="E81" s="44">
        <v>6838</v>
      </c>
      <c r="F81" s="18"/>
      <c r="G81" s="18"/>
      <c r="H81" s="18"/>
      <c r="I81" s="18"/>
      <c r="J81" s="45"/>
      <c r="K81" s="38">
        <v>165155</v>
      </c>
    </row>
    <row r="82" spans="1:11" ht="26.25" x14ac:dyDescent="0.25">
      <c r="A82" s="61" t="s">
        <v>98</v>
      </c>
      <c r="B82" s="38"/>
      <c r="C82" s="44"/>
      <c r="D82" s="45"/>
      <c r="E82" s="44"/>
      <c r="F82" s="18"/>
      <c r="G82" s="18"/>
      <c r="H82" s="18"/>
      <c r="I82" s="18"/>
      <c r="J82" s="45"/>
      <c r="K82" s="38"/>
    </row>
    <row r="83" spans="1:11" ht="26.25" x14ac:dyDescent="0.25">
      <c r="A83" s="61" t="s">
        <v>99</v>
      </c>
      <c r="B83" s="38"/>
      <c r="C83" s="44"/>
      <c r="D83" s="45"/>
      <c r="E83" s="44">
        <v>5849</v>
      </c>
      <c r="F83" s="18"/>
      <c r="G83" s="18"/>
      <c r="H83" s="18"/>
      <c r="I83" s="18"/>
      <c r="J83" s="45"/>
      <c r="K83" s="38"/>
    </row>
    <row r="84" spans="1:11" ht="26.25" x14ac:dyDescent="0.25">
      <c r="A84" s="61" t="s">
        <v>100</v>
      </c>
      <c r="B84" s="38"/>
      <c r="C84" s="44"/>
      <c r="D84" s="45"/>
      <c r="E84" s="44">
        <v>3933</v>
      </c>
      <c r="F84" s="18"/>
      <c r="G84" s="18"/>
      <c r="H84" s="18"/>
      <c r="I84" s="18"/>
      <c r="J84" s="45"/>
      <c r="K84" s="38"/>
    </row>
    <row r="85" spans="1:11" ht="26.25" x14ac:dyDescent="0.25">
      <c r="A85" s="61" t="s">
        <v>101</v>
      </c>
      <c r="B85" s="38"/>
      <c r="C85" s="44"/>
      <c r="D85" s="45"/>
      <c r="E85" s="44">
        <v>5181</v>
      </c>
      <c r="F85" s="18"/>
      <c r="G85" s="18"/>
      <c r="H85" s="18"/>
      <c r="I85" s="18"/>
      <c r="J85" s="45"/>
      <c r="K85" s="38"/>
    </row>
    <row r="86" spans="1:11" ht="26.25" x14ac:dyDescent="0.25">
      <c r="A86" s="61" t="s">
        <v>102</v>
      </c>
      <c r="B86" s="38"/>
      <c r="C86" s="44"/>
      <c r="D86" s="45"/>
      <c r="E86" s="44">
        <v>143354</v>
      </c>
      <c r="F86" s="18"/>
      <c r="G86" s="18"/>
      <c r="H86" s="18"/>
      <c r="I86" s="18"/>
      <c r="J86" s="45"/>
      <c r="K86" s="38"/>
    </row>
    <row r="87" spans="1:11" ht="51" x14ac:dyDescent="0.25">
      <c r="A87" s="62" t="s">
        <v>103</v>
      </c>
      <c r="B87" s="38"/>
      <c r="C87" s="44"/>
      <c r="D87" s="45"/>
      <c r="E87" s="44">
        <v>2640</v>
      </c>
      <c r="F87" s="18"/>
      <c r="G87" s="18"/>
      <c r="H87" s="18"/>
      <c r="I87" s="18"/>
      <c r="J87" s="45"/>
      <c r="K87" s="38">
        <v>2640</v>
      </c>
    </row>
    <row r="88" spans="1:11" ht="39" x14ac:dyDescent="0.25">
      <c r="A88" s="59" t="s">
        <v>104</v>
      </c>
      <c r="B88" s="38"/>
      <c r="C88" s="44"/>
      <c r="D88" s="45"/>
      <c r="E88" s="44">
        <v>11868</v>
      </c>
      <c r="F88" s="18"/>
      <c r="G88" s="18"/>
      <c r="H88" s="18"/>
      <c r="I88" s="18"/>
      <c r="J88" s="45"/>
      <c r="K88" s="38">
        <v>11868</v>
      </c>
    </row>
    <row r="89" spans="1:11" x14ac:dyDescent="0.25">
      <c r="A89" s="60" t="s">
        <v>70</v>
      </c>
      <c r="B89" s="38">
        <v>70000</v>
      </c>
      <c r="C89" s="44"/>
      <c r="D89" s="45"/>
      <c r="E89" s="44"/>
      <c r="F89" s="18"/>
      <c r="G89" s="18"/>
      <c r="H89" s="18"/>
      <c r="I89" s="18"/>
      <c r="J89" s="45"/>
      <c r="K89" s="38">
        <f>SUM(B89)</f>
        <v>70000</v>
      </c>
    </row>
    <row r="90" spans="1:11" x14ac:dyDescent="0.25">
      <c r="A90" s="60"/>
      <c r="B90" s="38"/>
      <c r="C90" s="44"/>
      <c r="D90" s="45"/>
      <c r="E90" s="44"/>
      <c r="F90" s="18"/>
      <c r="G90" s="18"/>
      <c r="H90" s="18"/>
      <c r="I90" s="18"/>
      <c r="J90" s="45"/>
      <c r="K90" s="38"/>
    </row>
    <row r="91" spans="1:11" x14ac:dyDescent="0.25">
      <c r="A91" s="60"/>
      <c r="B91" s="38"/>
      <c r="C91" s="44"/>
      <c r="D91" s="45"/>
      <c r="E91" s="44"/>
      <c r="F91" s="18"/>
      <c r="G91" s="18"/>
      <c r="H91" s="18"/>
      <c r="I91" s="18"/>
      <c r="J91" s="45"/>
      <c r="K91" s="38"/>
    </row>
    <row r="92" spans="1:11" x14ac:dyDescent="0.25">
      <c r="A92" s="60"/>
      <c r="B92" s="38"/>
      <c r="C92" s="44"/>
      <c r="D92" s="45"/>
      <c r="E92" s="44"/>
      <c r="F92" s="18"/>
      <c r="G92" s="18"/>
      <c r="H92" s="18"/>
      <c r="I92" s="18"/>
      <c r="J92" s="45"/>
      <c r="K92" s="38"/>
    </row>
    <row r="93" spans="1:11" x14ac:dyDescent="0.25">
      <c r="A93" s="60" t="s">
        <v>94</v>
      </c>
      <c r="B93" s="38">
        <v>12000</v>
      </c>
      <c r="C93" s="44"/>
      <c r="D93" s="45"/>
      <c r="E93" s="44"/>
      <c r="F93" s="18"/>
      <c r="G93" s="18"/>
      <c r="H93" s="18"/>
      <c r="I93" s="18"/>
      <c r="J93" s="45"/>
      <c r="K93" s="38">
        <v>12000</v>
      </c>
    </row>
    <row r="94" spans="1:11" x14ac:dyDescent="0.25">
      <c r="A94" s="60"/>
      <c r="B94" s="38"/>
      <c r="C94" s="44"/>
      <c r="D94" s="45"/>
      <c r="E94" s="44"/>
      <c r="F94" s="18"/>
      <c r="G94" s="18"/>
      <c r="H94" s="18"/>
      <c r="I94" s="18"/>
      <c r="J94" s="45"/>
      <c r="K94" s="38"/>
    </row>
    <row r="95" spans="1:11" x14ac:dyDescent="0.25">
      <c r="A95" s="60"/>
      <c r="B95" s="38"/>
      <c r="C95" s="44"/>
      <c r="D95" s="45"/>
      <c r="E95" s="44"/>
      <c r="F95" s="18"/>
      <c r="G95" s="18"/>
      <c r="H95" s="18"/>
      <c r="I95" s="18"/>
      <c r="J95" s="45"/>
      <c r="K95" s="38"/>
    </row>
    <row r="96" spans="1:11" x14ac:dyDescent="0.25">
      <c r="A96" s="60" t="s">
        <v>84</v>
      </c>
      <c r="B96" s="38"/>
      <c r="C96" s="42"/>
      <c r="D96" s="45"/>
      <c r="E96" s="44"/>
      <c r="F96" s="18"/>
      <c r="G96" s="18"/>
      <c r="H96" s="18"/>
      <c r="I96" s="18"/>
      <c r="J96" s="45"/>
      <c r="K96" s="38"/>
    </row>
    <row r="97" spans="1:13" x14ac:dyDescent="0.25">
      <c r="A97" s="57" t="s">
        <v>105</v>
      </c>
      <c r="B97" s="38">
        <v>150262</v>
      </c>
      <c r="C97" s="44">
        <v>10738</v>
      </c>
      <c r="D97" s="45"/>
      <c r="E97" s="44"/>
      <c r="F97" s="18"/>
      <c r="G97" s="18"/>
      <c r="H97" s="18"/>
      <c r="I97" s="18"/>
      <c r="J97" s="45"/>
      <c r="K97" s="38">
        <v>161000</v>
      </c>
      <c r="L97" s="1"/>
      <c r="M97" s="1"/>
    </row>
    <row r="98" spans="1:13" x14ac:dyDescent="0.25">
      <c r="A98" s="57" t="s">
        <v>106</v>
      </c>
      <c r="B98" s="38">
        <v>596278</v>
      </c>
      <c r="C98" s="44"/>
      <c r="D98" s="45"/>
      <c r="E98" s="44"/>
      <c r="F98" s="18"/>
      <c r="G98" s="18"/>
      <c r="H98" s="18"/>
      <c r="I98" s="18"/>
      <c r="J98" s="45"/>
      <c r="K98" s="38">
        <v>596278</v>
      </c>
      <c r="L98" s="1"/>
    </row>
    <row r="99" spans="1:13" ht="26.25" x14ac:dyDescent="0.25">
      <c r="A99" s="57" t="s">
        <v>107</v>
      </c>
      <c r="B99" s="74">
        <v>84000</v>
      </c>
      <c r="C99" s="44"/>
      <c r="D99" s="45"/>
      <c r="E99" s="44"/>
      <c r="F99" s="18"/>
      <c r="G99" s="18"/>
      <c r="H99" s="18"/>
      <c r="I99" s="18"/>
      <c r="J99" s="45"/>
      <c r="K99" s="38">
        <v>84000</v>
      </c>
      <c r="L99" s="1"/>
    </row>
    <row r="100" spans="1:13" ht="26.25" x14ac:dyDescent="0.25">
      <c r="A100" s="59" t="s">
        <v>108</v>
      </c>
      <c r="B100" s="38">
        <v>204000</v>
      </c>
      <c r="C100" s="44"/>
      <c r="D100" s="45"/>
      <c r="E100" s="44"/>
      <c r="F100" s="18"/>
      <c r="G100" s="18"/>
      <c r="H100" s="18"/>
      <c r="I100" s="18"/>
      <c r="J100" s="45"/>
      <c r="K100" s="38">
        <v>204000</v>
      </c>
      <c r="L100" s="1"/>
    </row>
    <row r="101" spans="1:13" x14ac:dyDescent="0.25">
      <c r="A101" s="64" t="s">
        <v>61</v>
      </c>
      <c r="B101" s="38"/>
      <c r="C101" s="44"/>
      <c r="D101" s="45"/>
      <c r="E101" s="44"/>
      <c r="F101" s="18"/>
      <c r="G101" s="18"/>
      <c r="H101" s="18"/>
      <c r="I101" s="18"/>
      <c r="J101" s="45"/>
      <c r="K101" s="38"/>
    </row>
    <row r="102" spans="1:13" x14ac:dyDescent="0.25">
      <c r="A102" s="63" t="s">
        <v>18</v>
      </c>
      <c r="B102" s="38"/>
      <c r="C102" s="44"/>
      <c r="D102" s="45"/>
      <c r="E102" s="44"/>
      <c r="F102" s="18"/>
      <c r="G102" s="18"/>
      <c r="H102" s="18"/>
      <c r="I102" s="18"/>
      <c r="J102" s="45"/>
      <c r="K102" s="38"/>
    </row>
    <row r="103" spans="1:13" x14ac:dyDescent="0.25">
      <c r="A103" s="65" t="s">
        <v>62</v>
      </c>
      <c r="B103" s="74"/>
      <c r="C103" s="79"/>
      <c r="D103" s="80"/>
      <c r="E103" s="79"/>
      <c r="F103" s="13"/>
      <c r="G103" s="13"/>
      <c r="H103" s="13"/>
      <c r="I103" s="13"/>
      <c r="J103" s="80">
        <v>2900</v>
      </c>
      <c r="K103" s="74">
        <v>2900</v>
      </c>
    </row>
    <row r="104" spans="1:13" x14ac:dyDescent="0.25">
      <c r="A104" s="59" t="s">
        <v>111</v>
      </c>
      <c r="B104" s="38">
        <v>100000</v>
      </c>
      <c r="C104" s="44"/>
      <c r="D104" s="45"/>
      <c r="E104" s="44"/>
      <c r="F104" s="18"/>
      <c r="G104" s="18"/>
      <c r="H104" s="18"/>
      <c r="I104" s="18"/>
      <c r="J104" s="45"/>
      <c r="K104" s="38">
        <f>SUM(B104)</f>
        <v>100000</v>
      </c>
    </row>
    <row r="105" spans="1:13" x14ac:dyDescent="0.25">
      <c r="A105" s="63" t="s">
        <v>69</v>
      </c>
      <c r="B105" s="38"/>
      <c r="C105" s="44"/>
      <c r="D105" s="45"/>
      <c r="E105" s="44"/>
      <c r="F105" s="18"/>
      <c r="G105" s="18"/>
      <c r="H105" s="18"/>
      <c r="I105" s="18"/>
      <c r="J105" s="45"/>
      <c r="K105" s="38"/>
    </row>
    <row r="106" spans="1:13" x14ac:dyDescent="0.25">
      <c r="A106" s="57" t="s">
        <v>85</v>
      </c>
      <c r="B106" s="38">
        <v>100000</v>
      </c>
      <c r="C106" s="44"/>
      <c r="D106" s="45"/>
      <c r="E106" s="44"/>
      <c r="F106" s="18"/>
      <c r="G106" s="18"/>
      <c r="H106" s="18"/>
      <c r="I106" s="18"/>
      <c r="J106" s="45"/>
      <c r="K106" s="38">
        <f>SUM(B106)</f>
        <v>100000</v>
      </c>
    </row>
    <row r="107" spans="1:13" x14ac:dyDescent="0.25">
      <c r="A107" s="63" t="s">
        <v>47</v>
      </c>
      <c r="B107" s="38"/>
      <c r="C107" s="44"/>
      <c r="D107" s="45"/>
      <c r="E107" s="44"/>
      <c r="F107" s="18"/>
      <c r="G107" s="18"/>
      <c r="H107" s="18"/>
      <c r="I107" s="18"/>
      <c r="J107" s="45"/>
      <c r="K107" s="38"/>
    </row>
    <row r="108" spans="1:13" x14ac:dyDescent="0.25">
      <c r="A108" s="63" t="s">
        <v>13</v>
      </c>
      <c r="B108" s="37"/>
      <c r="C108" s="42"/>
      <c r="D108" s="43"/>
      <c r="E108" s="42"/>
      <c r="F108" s="17"/>
      <c r="G108" s="17"/>
      <c r="H108" s="17"/>
      <c r="I108" s="17"/>
      <c r="J108" s="43"/>
      <c r="K108" s="37"/>
    </row>
    <row r="109" spans="1:13" x14ac:dyDescent="0.25">
      <c r="A109" s="52" t="s">
        <v>55</v>
      </c>
      <c r="B109" s="37"/>
      <c r="C109" s="42"/>
      <c r="D109" s="43"/>
      <c r="E109" s="42"/>
      <c r="F109" s="17"/>
      <c r="G109" s="18">
        <v>259879</v>
      </c>
      <c r="H109" s="17"/>
      <c r="I109" s="17"/>
      <c r="J109" s="43"/>
      <c r="K109" s="37">
        <f>SUM(G109)</f>
        <v>259879</v>
      </c>
    </row>
    <row r="110" spans="1:13" x14ac:dyDescent="0.25">
      <c r="A110" s="63" t="s">
        <v>54</v>
      </c>
      <c r="B110" s="37"/>
      <c r="C110" s="42"/>
      <c r="D110" s="43"/>
      <c r="E110" s="42"/>
      <c r="F110" s="17"/>
      <c r="G110" s="18"/>
      <c r="H110" s="17"/>
      <c r="I110" s="17"/>
      <c r="J110" s="43"/>
      <c r="K110" s="37"/>
    </row>
    <row r="111" spans="1:13" x14ac:dyDescent="0.25">
      <c r="A111" s="57" t="s">
        <v>113</v>
      </c>
      <c r="B111" s="37"/>
      <c r="C111" s="42"/>
      <c r="D111" s="43"/>
      <c r="E111" s="42"/>
      <c r="F111" s="17"/>
      <c r="G111" s="18">
        <v>254640</v>
      </c>
      <c r="H111" s="17"/>
      <c r="I111" s="17"/>
      <c r="J111" s="43"/>
      <c r="K111" s="37">
        <v>254640</v>
      </c>
    </row>
    <row r="112" spans="1:13" x14ac:dyDescent="0.25">
      <c r="A112" s="57" t="s">
        <v>113</v>
      </c>
      <c r="B112" s="37"/>
      <c r="C112" s="42"/>
      <c r="D112" s="43"/>
      <c r="E112" s="42"/>
      <c r="F112" s="17"/>
      <c r="G112" s="18">
        <v>250560</v>
      </c>
      <c r="H112" s="17"/>
      <c r="I112" s="17"/>
      <c r="J112" s="43"/>
      <c r="K112" s="37">
        <v>250560</v>
      </c>
    </row>
    <row r="113" spans="1:11" x14ac:dyDescent="0.25">
      <c r="A113" s="57" t="s">
        <v>112</v>
      </c>
      <c r="B113" s="37">
        <v>170000</v>
      </c>
      <c r="C113" s="42"/>
      <c r="D113" s="43"/>
      <c r="E113" s="42"/>
      <c r="F113" s="17"/>
      <c r="G113" s="18"/>
      <c r="H113" s="17"/>
      <c r="I113" s="17"/>
      <c r="J113" s="43"/>
      <c r="K113" s="37">
        <v>170000</v>
      </c>
    </row>
    <row r="114" spans="1:11" x14ac:dyDescent="0.25">
      <c r="A114" s="63" t="s">
        <v>34</v>
      </c>
      <c r="B114" s="37"/>
      <c r="C114" s="42"/>
      <c r="D114" s="43"/>
      <c r="E114" s="42"/>
      <c r="F114" s="17"/>
      <c r="G114" s="18"/>
      <c r="H114" s="17"/>
      <c r="I114" s="17"/>
      <c r="J114" s="43"/>
      <c r="K114" s="37"/>
    </row>
    <row r="115" spans="1:11" x14ac:dyDescent="0.25">
      <c r="A115" s="63" t="s">
        <v>54</v>
      </c>
      <c r="B115" s="37"/>
      <c r="C115" s="42"/>
      <c r="D115" s="43"/>
      <c r="E115" s="42"/>
      <c r="F115" s="17"/>
      <c r="G115" s="18"/>
      <c r="H115" s="17"/>
      <c r="I115" s="17"/>
      <c r="J115" s="43"/>
      <c r="K115" s="37"/>
    </row>
    <row r="116" spans="1:11" x14ac:dyDescent="0.25">
      <c r="A116" s="52" t="s">
        <v>68</v>
      </c>
      <c r="B116" s="37">
        <v>20000</v>
      </c>
      <c r="C116" s="42"/>
      <c r="D116" s="43"/>
      <c r="E116" s="42"/>
      <c r="F116" s="17"/>
      <c r="G116" s="17"/>
      <c r="H116" s="17"/>
      <c r="I116" s="17"/>
      <c r="J116" s="43"/>
      <c r="K116" s="37">
        <v>20000</v>
      </c>
    </row>
    <row r="117" spans="1:11" x14ac:dyDescent="0.25">
      <c r="A117" s="63" t="s">
        <v>35</v>
      </c>
      <c r="B117" s="37"/>
      <c r="C117" s="42"/>
      <c r="D117" s="43"/>
      <c r="E117" s="42"/>
      <c r="F117" s="17"/>
      <c r="G117" s="17"/>
      <c r="H117" s="17"/>
      <c r="I117" s="17"/>
      <c r="J117" s="43"/>
      <c r="K117" s="37"/>
    </row>
    <row r="118" spans="1:11" ht="25.5" x14ac:dyDescent="0.25">
      <c r="A118" s="66" t="s">
        <v>67</v>
      </c>
      <c r="B118" s="37"/>
      <c r="C118" s="42"/>
      <c r="D118" s="43"/>
      <c r="E118" s="42"/>
      <c r="F118" s="17"/>
      <c r="G118" s="17"/>
      <c r="H118" s="17"/>
      <c r="I118" s="17"/>
      <c r="J118" s="43">
        <v>11900</v>
      </c>
      <c r="K118" s="37">
        <v>11900</v>
      </c>
    </row>
    <row r="119" spans="1:11" x14ac:dyDescent="0.25">
      <c r="A119" s="63" t="s">
        <v>13</v>
      </c>
      <c r="B119" s="37"/>
      <c r="C119" s="42"/>
      <c r="D119" s="43"/>
      <c r="E119" s="42"/>
      <c r="F119" s="17"/>
      <c r="G119" s="17"/>
      <c r="H119" s="17"/>
      <c r="I119" s="17"/>
      <c r="J119" s="43"/>
      <c r="K119" s="37"/>
    </row>
    <row r="120" spans="1:11" x14ac:dyDescent="0.25">
      <c r="A120" s="66" t="s">
        <v>52</v>
      </c>
      <c r="B120" s="37"/>
      <c r="C120" s="42"/>
      <c r="D120" s="43"/>
      <c r="E120" s="42"/>
      <c r="F120" s="17"/>
      <c r="G120" s="17"/>
      <c r="H120" s="17"/>
      <c r="I120" s="17"/>
      <c r="J120" s="43">
        <v>10602</v>
      </c>
      <c r="K120" s="37">
        <v>10602</v>
      </c>
    </row>
    <row r="121" spans="1:11" ht="26.25" x14ac:dyDescent="0.25">
      <c r="A121" s="53" t="s">
        <v>45</v>
      </c>
      <c r="B121" s="37"/>
      <c r="C121" s="42"/>
      <c r="D121" s="43"/>
      <c r="E121" s="42"/>
      <c r="F121" s="17"/>
      <c r="G121" s="17"/>
      <c r="H121" s="17"/>
      <c r="I121" s="17"/>
      <c r="J121" s="43"/>
      <c r="K121" s="37"/>
    </row>
    <row r="122" spans="1:11" x14ac:dyDescent="0.25">
      <c r="A122" s="67" t="s">
        <v>46</v>
      </c>
      <c r="B122" s="37"/>
      <c r="C122" s="42"/>
      <c r="D122" s="43"/>
      <c r="E122" s="42"/>
      <c r="F122" s="17"/>
      <c r="G122" s="17"/>
      <c r="H122" s="17"/>
      <c r="I122" s="17"/>
      <c r="J122" s="43"/>
      <c r="K122" s="37"/>
    </row>
    <row r="123" spans="1:11" x14ac:dyDescent="0.25">
      <c r="A123" s="63" t="s">
        <v>12</v>
      </c>
      <c r="B123" s="37"/>
      <c r="C123" s="42"/>
      <c r="D123" s="43"/>
      <c r="E123" s="42"/>
      <c r="F123" s="17"/>
      <c r="G123" s="17"/>
      <c r="H123" s="17"/>
      <c r="I123" s="17"/>
      <c r="J123" s="43"/>
      <c r="K123" s="37"/>
    </row>
    <row r="124" spans="1:11" x14ac:dyDescent="0.25">
      <c r="A124" s="57" t="s">
        <v>83</v>
      </c>
      <c r="B124" s="38">
        <v>30000</v>
      </c>
      <c r="C124" s="42"/>
      <c r="D124" s="43"/>
      <c r="E124" s="42"/>
      <c r="F124" s="17"/>
      <c r="G124" s="17"/>
      <c r="H124" s="17"/>
      <c r="I124" s="17"/>
      <c r="J124" s="43"/>
      <c r="K124" s="37">
        <v>30000</v>
      </c>
    </row>
    <row r="125" spans="1:11" x14ac:dyDescent="0.25">
      <c r="A125" s="63" t="s">
        <v>51</v>
      </c>
      <c r="B125" s="37"/>
      <c r="C125" s="42"/>
      <c r="D125" s="43"/>
      <c r="E125" s="42"/>
      <c r="F125" s="17"/>
      <c r="G125" s="17"/>
      <c r="H125" s="17"/>
      <c r="I125" s="17"/>
      <c r="J125" s="43"/>
      <c r="K125" s="37"/>
    </row>
    <row r="126" spans="1:11" ht="26.25" x14ac:dyDescent="0.25">
      <c r="A126" s="65" t="s">
        <v>33</v>
      </c>
      <c r="B126" s="37">
        <v>30250</v>
      </c>
      <c r="C126" s="42"/>
      <c r="D126" s="43"/>
      <c r="E126" s="42"/>
      <c r="F126" s="17"/>
      <c r="G126" s="17"/>
      <c r="H126" s="17"/>
      <c r="I126" s="17"/>
      <c r="J126" s="43"/>
      <c r="K126" s="37">
        <v>30250</v>
      </c>
    </row>
    <row r="127" spans="1:11" x14ac:dyDescent="0.25">
      <c r="A127" s="54" t="s">
        <v>41</v>
      </c>
      <c r="B127" s="37"/>
      <c r="C127" s="42"/>
      <c r="D127" s="43"/>
      <c r="E127" s="42"/>
      <c r="F127" s="17"/>
      <c r="G127" s="17"/>
      <c r="H127" s="17"/>
      <c r="I127" s="17"/>
      <c r="J127" s="43"/>
      <c r="K127" s="37"/>
    </row>
    <row r="128" spans="1:11" x14ac:dyDescent="0.25">
      <c r="A128" s="54" t="s">
        <v>43</v>
      </c>
      <c r="B128" s="37"/>
      <c r="C128" s="42"/>
      <c r="D128" s="43"/>
      <c r="E128" s="42"/>
      <c r="F128" s="17"/>
      <c r="G128" s="17"/>
      <c r="H128" s="17"/>
      <c r="I128" s="17"/>
      <c r="J128" s="43"/>
      <c r="K128" s="37"/>
    </row>
    <row r="129" spans="1:11" x14ac:dyDescent="0.25">
      <c r="A129" s="54" t="s">
        <v>16</v>
      </c>
      <c r="B129" s="37"/>
      <c r="C129" s="42"/>
      <c r="D129" s="43"/>
      <c r="E129" s="42"/>
      <c r="F129" s="17"/>
      <c r="G129" s="17"/>
      <c r="H129" s="17"/>
      <c r="I129" s="17"/>
      <c r="J129" s="43"/>
      <c r="K129" s="37"/>
    </row>
    <row r="130" spans="1:11" x14ac:dyDescent="0.25">
      <c r="A130" s="65" t="s">
        <v>44</v>
      </c>
      <c r="B130" s="37"/>
      <c r="C130" s="42"/>
      <c r="D130" s="43"/>
      <c r="E130" s="42"/>
      <c r="F130" s="17"/>
      <c r="G130" s="17"/>
      <c r="H130" s="17"/>
      <c r="I130" s="17"/>
      <c r="J130" s="43">
        <v>2400</v>
      </c>
      <c r="K130" s="37">
        <v>2400</v>
      </c>
    </row>
    <row r="131" spans="1:11" x14ac:dyDescent="0.25">
      <c r="A131" s="54" t="s">
        <v>13</v>
      </c>
      <c r="B131" s="37"/>
      <c r="C131" s="42"/>
      <c r="D131" s="43"/>
      <c r="E131" s="42"/>
      <c r="F131" s="17"/>
      <c r="G131" s="17"/>
      <c r="H131" s="17"/>
      <c r="I131" s="17"/>
      <c r="J131" s="43"/>
      <c r="K131" s="37"/>
    </row>
    <row r="132" spans="1:11" x14ac:dyDescent="0.25">
      <c r="A132" s="57" t="s">
        <v>60</v>
      </c>
      <c r="B132" s="37"/>
      <c r="C132" s="42"/>
      <c r="D132" s="43"/>
      <c r="E132" s="42"/>
      <c r="F132" s="17"/>
      <c r="G132" s="17"/>
      <c r="H132" s="17"/>
      <c r="I132" s="17"/>
      <c r="J132" s="43">
        <v>4000</v>
      </c>
      <c r="K132" s="37">
        <v>4000</v>
      </c>
    </row>
    <row r="133" spans="1:11" ht="26.25" x14ac:dyDescent="0.25">
      <c r="A133" s="68" t="s">
        <v>40</v>
      </c>
      <c r="B133" s="37"/>
      <c r="C133" s="42"/>
      <c r="D133" s="43"/>
      <c r="E133" s="42"/>
      <c r="F133" s="17"/>
      <c r="G133" s="17"/>
      <c r="H133" s="17"/>
      <c r="I133" s="17"/>
      <c r="J133" s="43"/>
      <c r="K133" s="37"/>
    </row>
    <row r="134" spans="1:11" x14ac:dyDescent="0.25">
      <c r="A134" s="54" t="s">
        <v>12</v>
      </c>
      <c r="B134" s="37"/>
      <c r="C134" s="42"/>
      <c r="D134" s="43"/>
      <c r="E134" s="42"/>
      <c r="F134" s="17"/>
      <c r="G134" s="17"/>
      <c r="H134" s="17"/>
      <c r="I134" s="17"/>
      <c r="J134" s="43"/>
      <c r="K134" s="37"/>
    </row>
    <row r="135" spans="1:11" ht="64.5" x14ac:dyDescent="0.25">
      <c r="A135" s="57" t="s">
        <v>114</v>
      </c>
      <c r="B135" s="38"/>
      <c r="C135" s="44"/>
      <c r="D135" s="45"/>
      <c r="E135" s="44"/>
      <c r="F135" s="18">
        <v>380268</v>
      </c>
      <c r="G135" s="18"/>
      <c r="H135" s="18"/>
      <c r="I135" s="18"/>
      <c r="J135" s="45"/>
      <c r="K135" s="38">
        <v>380268</v>
      </c>
    </row>
    <row r="136" spans="1:11" x14ac:dyDescent="0.25">
      <c r="A136" s="69" t="s">
        <v>81</v>
      </c>
      <c r="B136" s="38"/>
      <c r="C136" s="44"/>
      <c r="D136" s="45"/>
      <c r="E136" s="44"/>
      <c r="F136" s="18"/>
      <c r="G136" s="18"/>
      <c r="H136" s="18"/>
      <c r="I136" s="18"/>
      <c r="J136" s="45"/>
      <c r="K136" s="38"/>
    </row>
    <row r="137" spans="1:11" x14ac:dyDescent="0.25">
      <c r="A137" s="70" t="s">
        <v>54</v>
      </c>
      <c r="B137" s="38"/>
      <c r="C137" s="44"/>
      <c r="D137" s="45"/>
      <c r="E137" s="44"/>
      <c r="F137" s="18"/>
      <c r="G137" s="18"/>
      <c r="H137" s="18"/>
      <c r="I137" s="18"/>
      <c r="J137" s="45"/>
      <c r="K137" s="38"/>
    </row>
    <row r="138" spans="1:11" x14ac:dyDescent="0.25">
      <c r="A138" s="57" t="s">
        <v>82</v>
      </c>
      <c r="B138" s="38">
        <v>30000</v>
      </c>
      <c r="C138" s="44"/>
      <c r="D138" s="45"/>
      <c r="E138" s="44"/>
      <c r="F138" s="18"/>
      <c r="G138" s="18"/>
      <c r="H138" s="18"/>
      <c r="I138" s="18"/>
      <c r="J138" s="45"/>
      <c r="K138" s="38">
        <v>30000</v>
      </c>
    </row>
    <row r="139" spans="1:11" x14ac:dyDescent="0.25">
      <c r="A139" s="71" t="s">
        <v>36</v>
      </c>
      <c r="B139" s="75">
        <f>SUM(B63:B138)</f>
        <v>1817000</v>
      </c>
      <c r="C139" s="75">
        <f t="shared" ref="C139:K139" si="0">SUM(C63:C138)</f>
        <v>135844</v>
      </c>
      <c r="D139" s="75">
        <f t="shared" si="0"/>
        <v>8946</v>
      </c>
      <c r="E139" s="75">
        <f t="shared" si="0"/>
        <v>179663</v>
      </c>
      <c r="F139" s="75">
        <f t="shared" si="0"/>
        <v>380268</v>
      </c>
      <c r="G139" s="75">
        <f t="shared" si="0"/>
        <v>765079</v>
      </c>
      <c r="H139" s="75">
        <f t="shared" si="0"/>
        <v>0</v>
      </c>
      <c r="I139" s="75">
        <f t="shared" si="0"/>
        <v>0</v>
      </c>
      <c r="J139" s="75">
        <f t="shared" si="0"/>
        <v>50417</v>
      </c>
      <c r="K139" s="75">
        <f t="shared" si="0"/>
        <v>3337217</v>
      </c>
    </row>
    <row r="140" spans="1:11" x14ac:dyDescent="0.25">
      <c r="A140" s="71"/>
      <c r="B140" s="75"/>
      <c r="C140" s="81"/>
      <c r="D140" s="82"/>
      <c r="E140" s="81"/>
      <c r="F140" s="19"/>
      <c r="G140" s="19"/>
      <c r="H140" s="19"/>
      <c r="I140" s="19"/>
      <c r="J140" s="82"/>
      <c r="K140" s="75"/>
    </row>
    <row r="141" spans="1:11" x14ac:dyDescent="0.25">
      <c r="A141" s="86" t="s">
        <v>37</v>
      </c>
      <c r="B141" s="87">
        <f t="shared" ref="B141:K141" si="1">SUM(B49+B61+B139)</f>
        <v>1817000</v>
      </c>
      <c r="C141" s="88">
        <f t="shared" si="1"/>
        <v>135844</v>
      </c>
      <c r="D141" s="89">
        <f t="shared" si="1"/>
        <v>8946</v>
      </c>
      <c r="E141" s="88">
        <f t="shared" si="1"/>
        <v>179663</v>
      </c>
      <c r="F141" s="90">
        <f t="shared" si="1"/>
        <v>858311</v>
      </c>
      <c r="G141" s="90">
        <f t="shared" si="1"/>
        <v>765079</v>
      </c>
      <c r="H141" s="90">
        <f t="shared" si="1"/>
        <v>76600</v>
      </c>
      <c r="I141" s="90">
        <f t="shared" si="1"/>
        <v>36500</v>
      </c>
      <c r="J141" s="89">
        <f t="shared" si="1"/>
        <v>61717</v>
      </c>
      <c r="K141" s="87">
        <f t="shared" si="1"/>
        <v>3939660</v>
      </c>
    </row>
    <row r="142" spans="1:11" ht="27.75" customHeight="1" x14ac:dyDescent="0.25">
      <c r="A142" s="8"/>
      <c r="B142" s="96" t="s">
        <v>1</v>
      </c>
      <c r="C142" s="98" t="s">
        <v>2</v>
      </c>
      <c r="D142" s="99"/>
      <c r="E142" s="98" t="s">
        <v>39</v>
      </c>
      <c r="F142" s="101" t="s">
        <v>3</v>
      </c>
      <c r="G142" s="101" t="s">
        <v>4</v>
      </c>
      <c r="H142" s="101" t="s">
        <v>5</v>
      </c>
      <c r="I142" s="101" t="s">
        <v>6</v>
      </c>
      <c r="J142" s="99" t="s">
        <v>7</v>
      </c>
      <c r="K142" s="96" t="s">
        <v>8</v>
      </c>
    </row>
    <row r="143" spans="1:11" ht="39.75" thickBot="1" x14ac:dyDescent="0.3">
      <c r="A143" s="8"/>
      <c r="B143" s="97"/>
      <c r="C143" s="83" t="s">
        <v>9</v>
      </c>
      <c r="D143" s="84" t="s">
        <v>10</v>
      </c>
      <c r="E143" s="100"/>
      <c r="F143" s="102"/>
      <c r="G143" s="102"/>
      <c r="H143" s="102"/>
      <c r="I143" s="102"/>
      <c r="J143" s="104"/>
      <c r="K143" s="97"/>
    </row>
    <row r="144" spans="1:11" ht="24.95" customHeight="1" x14ac:dyDescent="0.25">
      <c r="B144" s="4"/>
    </row>
    <row r="145" spans="1:2" ht="24.95" customHeight="1" x14ac:dyDescent="0.25">
      <c r="A145" s="5"/>
      <c r="B145" s="4"/>
    </row>
    <row r="146" spans="1:2" ht="24.95" customHeight="1" x14ac:dyDescent="0.25">
      <c r="B146" s="3"/>
    </row>
    <row r="147" spans="1:2" ht="24.95" customHeight="1" x14ac:dyDescent="0.25"/>
    <row r="148" spans="1:2" ht="24.95" customHeight="1" x14ac:dyDescent="0.25">
      <c r="A148" s="2"/>
    </row>
    <row r="149" spans="1:2" ht="24.95" customHeight="1" x14ac:dyDescent="0.25">
      <c r="A149" s="2"/>
    </row>
    <row r="150" spans="1:2" ht="24.95" customHeight="1" x14ac:dyDescent="0.25">
      <c r="A150" s="2"/>
    </row>
    <row r="151" spans="1:2" ht="24.95" customHeight="1" x14ac:dyDescent="0.25">
      <c r="A151" s="2"/>
    </row>
    <row r="152" spans="1:2" ht="24.95" customHeight="1" x14ac:dyDescent="0.25">
      <c r="A152" s="2"/>
    </row>
    <row r="153" spans="1:2" ht="24.95" customHeight="1" x14ac:dyDescent="0.25">
      <c r="A153" s="2"/>
    </row>
    <row r="154" spans="1:2" ht="24.95" customHeight="1" x14ac:dyDescent="0.25">
      <c r="A154" s="12"/>
    </row>
  </sheetData>
  <mergeCells count="23">
    <mergeCell ref="A1:K1"/>
    <mergeCell ref="J142:J143"/>
    <mergeCell ref="K142:K143"/>
    <mergeCell ref="I3:I4"/>
    <mergeCell ref="J3:J4"/>
    <mergeCell ref="K3:K4"/>
    <mergeCell ref="A5:K5"/>
    <mergeCell ref="A62:K62"/>
    <mergeCell ref="A50:K50"/>
    <mergeCell ref="H142:H143"/>
    <mergeCell ref="I142:I143"/>
    <mergeCell ref="A3:A4"/>
    <mergeCell ref="B3:B4"/>
    <mergeCell ref="C3:D3"/>
    <mergeCell ref="E3:E4"/>
    <mergeCell ref="F3:F4"/>
    <mergeCell ref="G3:G4"/>
    <mergeCell ref="H3:H4"/>
    <mergeCell ref="B142:B143"/>
    <mergeCell ref="C142:D142"/>
    <mergeCell ref="E142:E143"/>
    <mergeCell ref="F142:F143"/>
    <mergeCell ref="G142:G143"/>
  </mergeCells>
  <pageMargins left="0.7" right="0.7" top="0.75" bottom="0.75" header="0.3" footer="0.3"/>
  <pageSetup paperSize="9" scale="7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 ОС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2025-04-02T10:41:14Z</dcterms:modified>
</cp:coreProperties>
</file>